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705" windowWidth="19575" windowHeight="7305" tabRatio="690"/>
  </bookViews>
  <sheets>
    <sheet name="Quadro 1A - Relação Ações  " sheetId="5" r:id="rId1"/>
    <sheet name="Quadros 2&amp;3A - Financ. Progr " sheetId="8" r:id="rId2"/>
    <sheet name="Quadro 4A - Indic. Desempenho" sheetId="7" r:id="rId3"/>
  </sheets>
  <definedNames>
    <definedName name="_xlnm.Print_Area" localSheetId="0">'Quadro 1A - Relação Ações  '!$A$1:$N$49</definedName>
    <definedName name="_xlnm.Print_Area" localSheetId="2">'Quadro 4A - Indic. Desempenho'!$A$1:$K$29</definedName>
    <definedName name="_xlnm.Print_Area" localSheetId="1">'Quadros 2&amp;3A - Financ. Progr '!$A$1:$I$46</definedName>
  </definedNames>
  <calcPr calcId="145621"/>
</workbook>
</file>

<file path=xl/calcChain.xml><?xml version="1.0" encoding="utf-8"?>
<calcChain xmlns="http://schemas.openxmlformats.org/spreadsheetml/2006/main">
  <c r="F45" i="8" l="1"/>
  <c r="F44" i="8"/>
  <c r="F43" i="8"/>
  <c r="F41" i="8"/>
  <c r="G25" i="8"/>
  <c r="D25" i="8"/>
  <c r="C25" i="8"/>
  <c r="E21" i="8"/>
  <c r="E25" i="8" l="1"/>
  <c r="I21" i="8"/>
  <c r="F21" i="8" s="1"/>
  <c r="I25" i="8"/>
  <c r="E14" i="8"/>
  <c r="F25" i="8" l="1"/>
  <c r="I22" i="8"/>
  <c r="C22" i="8"/>
  <c r="H21" i="8"/>
  <c r="G22" i="8"/>
  <c r="D22" i="8"/>
  <c r="E22" i="8"/>
  <c r="C26" i="8"/>
  <c r="E26" i="8"/>
  <c r="I26" i="8"/>
  <c r="D26" i="8"/>
  <c r="G26" i="8"/>
  <c r="H25" i="8"/>
  <c r="G44" i="8" l="1"/>
  <c r="I14" i="8"/>
  <c r="I7" i="8"/>
  <c r="C5" i="8"/>
  <c r="F14" i="8" l="1"/>
  <c r="I27" i="8"/>
  <c r="G43" i="8"/>
  <c r="G45" i="8"/>
  <c r="G15" i="8"/>
  <c r="G27" i="8" s="1"/>
  <c r="D15" i="8"/>
  <c r="D27" i="8" s="1"/>
  <c r="I15" i="8"/>
  <c r="C15" i="8"/>
  <c r="C27" i="8" s="1"/>
  <c r="H14" i="8"/>
  <c r="E15" i="8"/>
  <c r="E27" i="8" s="1"/>
  <c r="F46" i="8"/>
  <c r="G46" i="8" s="1"/>
  <c r="K47" i="5"/>
  <c r="K40" i="5" l="1"/>
  <c r="K49" i="5" s="1"/>
  <c r="J40" i="5"/>
  <c r="J7" i="7"/>
  <c r="C5" i="7"/>
  <c r="J47" i="5" l="1"/>
  <c r="J49" i="5" s="1"/>
</calcChain>
</file>

<file path=xl/sharedStrings.xml><?xml version="1.0" encoding="utf-8"?>
<sst xmlns="http://schemas.openxmlformats.org/spreadsheetml/2006/main" count="228" uniqueCount="155">
  <si>
    <t>(1)</t>
  </si>
  <si>
    <t>(2)</t>
  </si>
  <si>
    <t>(3)</t>
  </si>
  <si>
    <t>(4)</t>
  </si>
  <si>
    <t>Ano a que respeita o programa de promoção:</t>
  </si>
  <si>
    <t>TOTAL</t>
  </si>
  <si>
    <t>Eixo 1</t>
  </si>
  <si>
    <t>Relações públicas, promoção ou publicidade…</t>
  </si>
  <si>
    <t>Componente abrangida pelo apoio previsto na Portaria n.º 90/2014 de 22/abril, com as alterações introduzidas pela Portaria n.º 307/2016 de 07/dezembro</t>
  </si>
  <si>
    <t>Participação em eventos, feiras ou exposições</t>
  </si>
  <si>
    <t>Informação sobre as regiões, produtos DO/IG</t>
  </si>
  <si>
    <t xml:space="preserve">Beneficiário do apoio: </t>
  </si>
  <si>
    <t>Formação sobre apresentação de vinhos e formas de consumo</t>
  </si>
  <si>
    <t>(campo 1)</t>
  </si>
  <si>
    <t>Estudos de mercado e de informação sobre sua evolução</t>
  </si>
  <si>
    <t>Apoio no âmbito do (Eixo):</t>
  </si>
  <si>
    <t>Datas de envio deste quadro ao IVV:</t>
  </si>
  <si>
    <t>(campo 2)</t>
  </si>
  <si>
    <t>(campo 3)</t>
  </si>
  <si>
    <t>(campo 4)</t>
  </si>
  <si>
    <t>DESIGNAÇÃO DA AÇÃO</t>
  </si>
  <si>
    <t>TIPO AÇÃO</t>
  </si>
  <si>
    <t>ESTIMATIVA DE CUSTOS (Euros)</t>
  </si>
  <si>
    <t>SITUAÇÃO DA AÇÃO</t>
  </si>
  <si>
    <t>C/ IVA</t>
  </si>
  <si>
    <t>S/ IVA</t>
  </si>
  <si>
    <t>(5)</t>
  </si>
  <si>
    <t>(6)</t>
  </si>
  <si>
    <t>(caso a entidade esteja abrangida pelo regime geral de IVA, pode ser preenchida apenas a coluna 5)</t>
  </si>
  <si>
    <t>Data de envio deste quadro ao IVV:</t>
  </si>
  <si>
    <t>FONTES DE FINANCIAMENTO (Euro)</t>
  </si>
  <si>
    <t>Privado</t>
  </si>
  <si>
    <t>Público</t>
  </si>
  <si>
    <t>Beneficiário</t>
  </si>
  <si>
    <t>Contribuições obrigatórias ou voluntárias</t>
  </si>
  <si>
    <t>Total Financiamento Privado</t>
  </si>
  <si>
    <t>% de financiamento privado</t>
  </si>
  <si>
    <t>IVV</t>
  </si>
  <si>
    <t>% de financiamento público</t>
  </si>
  <si>
    <t>Privado + Público</t>
  </si>
  <si>
    <t>(3)=1+2</t>
  </si>
  <si>
    <t>(4)=3/7</t>
  </si>
  <si>
    <t>(6)=5/7</t>
  </si>
  <si>
    <t>(7)=3+5</t>
  </si>
  <si>
    <t>% das fontes de financiamento</t>
  </si>
  <si>
    <t>-----</t>
  </si>
  <si>
    <t>Nota 1: Os valores das fontes de financiamento não devem incluir IVA, excepto se o beneficiário estiver sujeito ao regime de isenção ou integrado em regime misto</t>
  </si>
  <si>
    <t>Nota 2: As modificações ao quadro de financiamento do programa anual, devem ser comunicadas ao IVV, quando:</t>
  </si>
  <si>
    <t>- O valor total (coluna 7) tenha variação (+/-) igual ou superior a 10%</t>
  </si>
  <si>
    <t>- A percentagem das fontes de financiamento (coluna 3 e 5) tenham variação (+/-) igual ou superior a 10 pontos percentuais</t>
  </si>
  <si>
    <t>%</t>
  </si>
  <si>
    <t>INDICADORES DA SITUAÇÃO INICIAL E DE RESULTADOS ESPERADOS</t>
  </si>
  <si>
    <t>CRITÉRIOS</t>
  </si>
  <si>
    <t>INDICADORES</t>
  </si>
  <si>
    <t>UNIDADE DE MEDIDA</t>
  </si>
  <si>
    <t>SITUAÇÃO INICIAL</t>
  </si>
  <si>
    <t>RESULTADO ESPERADO</t>
  </si>
  <si>
    <t>A promoção desenvolvida pelo beneficiário contribui para a presença das empresas nos mercados.</t>
  </si>
  <si>
    <t>Número</t>
  </si>
  <si>
    <t>O apoio público concedido favorece a maior presença do beneficiário nos mercados.</t>
  </si>
  <si>
    <t>As ações de promoção permitem atingir um público alvo diverso.</t>
  </si>
  <si>
    <t>As ações de promoção contribuem para gerar difusão sobre os vinhos de Portugal em geral, ou das denominações de origem/indicações geográficas.</t>
  </si>
  <si>
    <t>A promoção realizada favorece as trocas comerciais com os mercados comunitários.</t>
  </si>
  <si>
    <t>Valor das expedições de vinho para a U.E.</t>
  </si>
  <si>
    <t>EURO</t>
  </si>
  <si>
    <t>INFORMAÇÃO SOBRE ENCARGOS COM PESSOAL, AQUISIÇÃO DE BENS E DESPESAS GERAIS DE FUNCIONAMENTO</t>
  </si>
  <si>
    <r>
      <t xml:space="preserve">NOTA 3: Os indicadores referentes aos </t>
    </r>
    <r>
      <rPr>
        <b/>
        <sz val="9"/>
        <color theme="1"/>
        <rFont val="Calibri"/>
        <family val="2"/>
        <scheme val="minor"/>
      </rPr>
      <t>critérios 1, 2 e 5 são de carácter obrigatório.</t>
    </r>
    <r>
      <rPr>
        <sz val="9"/>
        <color theme="1"/>
        <rFont val="Calibri"/>
        <family val="2"/>
        <scheme val="minor"/>
      </rPr>
      <t xml:space="preserve"> </t>
    </r>
  </si>
  <si>
    <t>Do qual:</t>
  </si>
  <si>
    <t>Valor das expedições de vinho para os mercados alvo da promoção no âmbito da presente medida de apoio (Eixo 1)</t>
  </si>
  <si>
    <t>N.º de artigos publicados no âmbito e sequência das ações de promoção realizadas ao abriga da presente medida de apoio  (Eixo 1).</t>
  </si>
  <si>
    <t>N.º de pessoas  (agentes do "trade", líderes de opinião ou influenciadores de opinião) que visitaram Portugal/as regiões vitivinícolas no âmbito de ações desenvolvidas pelo beneficiário no âmbito da presente medida de apoio (Eixo 1).</t>
  </si>
  <si>
    <t>N.º de empresas visitadas (visitas inversas) no âmbito e sequência das ações de promoção realizadas ao abriga da presente medida de apoio (Eixo 1).</t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</si>
  <si>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em líderes de opinião ou influenciadores de opinião (jornalistas, sommeliers, etc.)</t>
    </r>
    <r>
      <rPr>
        <sz val="10"/>
        <color theme="1"/>
        <rFont val="Calibri"/>
        <family val="2"/>
        <scheme val="minor"/>
      </rPr>
      <t>.</t>
    </r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</si>
  <si>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nos consumidores</t>
    </r>
    <r>
      <rPr>
        <sz val="10"/>
        <color theme="1"/>
        <rFont val="Calibri"/>
        <family val="2"/>
        <scheme val="minor"/>
      </rPr>
      <t>.</t>
    </r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</si>
  <si>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genérico</t>
    </r>
    <r>
      <rPr>
        <sz val="10"/>
        <color theme="1"/>
        <rFont val="Calibri"/>
        <family val="2"/>
        <scheme val="minor"/>
      </rPr>
      <t>.</t>
    </r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</si>
  <si>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em agentes do "trade"</t>
    </r>
    <r>
      <rPr>
        <sz val="10"/>
        <color theme="1"/>
        <rFont val="Calibri"/>
        <family val="2"/>
        <scheme val="minor"/>
      </rPr>
      <t>.</t>
    </r>
  </si>
  <si>
    <r>
      <t xml:space="preserve">N.º de ações de promoção realizadas no âmbito da presente medida de apoio (Eixo 1) no </t>
    </r>
    <r>
      <rPr>
        <u/>
        <sz val="10"/>
        <color theme="1"/>
        <rFont val="Calibri"/>
        <family val="2"/>
        <scheme val="minor"/>
      </rPr>
      <t>mercado nacional</t>
    </r>
    <r>
      <rPr>
        <sz val="10"/>
        <color theme="1"/>
        <rFont val="Calibri"/>
        <family val="2"/>
        <scheme val="minor"/>
      </rPr>
      <t>.</t>
    </r>
  </si>
  <si>
    <r>
      <t xml:space="preserve">N.º de ações de promoção realizadas no âmbito da presente medida de apoio (Eixo 1) nos </t>
    </r>
    <r>
      <rPr>
        <u/>
        <sz val="10"/>
        <color theme="1"/>
        <rFont val="Calibri"/>
        <family val="2"/>
        <scheme val="minor"/>
      </rPr>
      <t>mercados da U.E.</t>
    </r>
  </si>
  <si>
    <r>
      <t xml:space="preserve">N.º de empresas que participaram em ações de promoção no âmbito da presente medida de apoio (Eixo 1) no </t>
    </r>
    <r>
      <rPr>
        <u/>
        <sz val="10"/>
        <color theme="1"/>
        <rFont val="Calibri"/>
        <family val="2"/>
        <scheme val="minor"/>
      </rPr>
      <t>mercado nacional</t>
    </r>
    <r>
      <rPr>
        <sz val="10"/>
        <color theme="1"/>
        <rFont val="Calibri"/>
        <family val="2"/>
        <scheme val="minor"/>
      </rPr>
      <t>.</t>
    </r>
  </si>
  <si>
    <r>
      <t xml:space="preserve">N.º de empresas que participaram em ações de promoção desenvolvidas no âmbito da presente medida de apoio (Eixo 1) nos </t>
    </r>
    <r>
      <rPr>
        <u/>
        <sz val="10"/>
        <color theme="1"/>
        <rFont val="Calibri"/>
        <family val="2"/>
        <scheme val="minor"/>
      </rPr>
      <t>mercados da U.E.</t>
    </r>
    <r>
      <rPr>
        <sz val="10"/>
        <color theme="1"/>
        <rFont val="Calibri"/>
        <family val="2"/>
        <scheme val="minor"/>
      </rPr>
      <t xml:space="preserve"> </t>
    </r>
  </si>
  <si>
    <t xml:space="preserve">     Aquisição de bens</t>
  </si>
  <si>
    <t xml:space="preserve">     Despesas gerais de funcionamento</t>
  </si>
  <si>
    <t>Regime de IVA</t>
  </si>
  <si>
    <t>Regime de IVA:</t>
  </si>
  <si>
    <t>(campo 5)</t>
  </si>
  <si>
    <t>Geral</t>
  </si>
  <si>
    <t>Isenção</t>
  </si>
  <si>
    <t>Integrado em regime misto</t>
  </si>
  <si>
    <t xml:space="preserve">    Encargos com pessoal</t>
  </si>
  <si>
    <t>Tipo de Ações - Eixo 1</t>
  </si>
  <si>
    <t xml:space="preserve"> Encargos com pessoal</t>
  </si>
  <si>
    <t xml:space="preserve"> Aquisição de bens</t>
  </si>
  <si>
    <t xml:space="preserve"> Despesas gerais de funcionamento</t>
  </si>
  <si>
    <t>Total  Enc. Pessoal, Aquis. Bens e Desp. Gerais Funcion.</t>
  </si>
  <si>
    <t>Valor (Euros)</t>
  </si>
  <si>
    <t>(se necessário podem ser adicionadas mais linhas)</t>
  </si>
  <si>
    <t>Situação da Ação</t>
  </si>
  <si>
    <t>Países da União Europeia</t>
  </si>
  <si>
    <t>Portugal</t>
  </si>
  <si>
    <t>Alemanha</t>
  </si>
  <si>
    <t xml:space="preserve">Áustria </t>
  </si>
  <si>
    <t>Bélgica</t>
  </si>
  <si>
    <t xml:space="preserve">Bulgária </t>
  </si>
  <si>
    <t xml:space="preserve">Chipre </t>
  </si>
  <si>
    <t xml:space="preserve">Croácia </t>
  </si>
  <si>
    <t>Dinamarca</t>
  </si>
  <si>
    <t xml:space="preserve">Eslováquia </t>
  </si>
  <si>
    <t xml:space="preserve">Eslovénia </t>
  </si>
  <si>
    <t>Espanha</t>
  </si>
  <si>
    <t>Estónia</t>
  </si>
  <si>
    <t xml:space="preserve">Finlândia </t>
  </si>
  <si>
    <t xml:space="preserve">França </t>
  </si>
  <si>
    <t xml:space="preserve">Grécia </t>
  </si>
  <si>
    <t xml:space="preserve">Hungria </t>
  </si>
  <si>
    <t>Irlanda</t>
  </si>
  <si>
    <t xml:space="preserve">Itália </t>
  </si>
  <si>
    <t xml:space="preserve">Letónia </t>
  </si>
  <si>
    <t xml:space="preserve">Lituânia </t>
  </si>
  <si>
    <t>Luxemburgo</t>
  </si>
  <si>
    <t>Malta</t>
  </si>
  <si>
    <t xml:space="preserve">Países Baixos </t>
  </si>
  <si>
    <t xml:space="preserve">Polónia </t>
  </si>
  <si>
    <t xml:space="preserve">Reino Unido </t>
  </si>
  <si>
    <t xml:space="preserve">República Checa </t>
  </si>
  <si>
    <t>Roménia</t>
  </si>
  <si>
    <t>Suécia</t>
  </si>
  <si>
    <r>
      <t xml:space="preserve">Outros </t>
    </r>
    <r>
      <rPr>
        <sz val="11"/>
        <rFont val="Calibri"/>
        <family val="2"/>
      </rPr>
      <t>(especificar na coluna seguinte em complemento à designação da ação )</t>
    </r>
  </si>
  <si>
    <t>Novo Quadro</t>
  </si>
  <si>
    <t>Ano a que respeita o Apoio:</t>
  </si>
  <si>
    <r>
      <t xml:space="preserve">VALOR TOTAL DO PROGRAMA NO ÂMBITO PMI - EIXO 1 </t>
    </r>
    <r>
      <rPr>
        <i/>
        <sz val="10"/>
        <color theme="1"/>
        <rFont val="Calibri"/>
        <family val="2"/>
        <scheme val="minor"/>
      </rPr>
      <t>(1+2)</t>
    </r>
  </si>
  <si>
    <t>ENC. PESSOAL, AQUISIÇÃO BENS E DESP. GERAIS FUNCIONAMENTO A INCLUIR NA MEDIDA PMI (IVV) - EIXO 1</t>
  </si>
  <si>
    <t>INDICADORES DE DESEMPENHO NO ÂMBITO DA MEDIDA DE PROMOÇÃO DE VINHOS E PRODUTOS VÍNICOS NO MERCADO INTERNO (IVV) - EIXO 1</t>
  </si>
  <si>
    <t>MERCADO
(PAÍS)</t>
  </si>
  <si>
    <r>
      <t xml:space="preserve">NOTA 1: Os valores referentes à </t>
    </r>
    <r>
      <rPr>
        <u/>
        <sz val="9"/>
        <color theme="1"/>
        <rFont val="Calibri"/>
        <family val="2"/>
        <scheme val="minor"/>
      </rPr>
      <t>situação inicial</t>
    </r>
    <r>
      <rPr>
        <sz val="9"/>
        <color theme="1"/>
        <rFont val="Calibri"/>
        <family val="2"/>
        <scheme val="minor"/>
      </rPr>
      <t xml:space="preserve"> devem ser calculados com base nos resultados alcançados no ano anterior no âmbito da Medida PMI (IVV) - Eixo 1.</t>
    </r>
  </si>
  <si>
    <t>FINANCIAMENTO PREVISTO DO IVV (EIXO 1)</t>
  </si>
  <si>
    <r>
      <t xml:space="preserve">VALOR DAS AÇÕES </t>
    </r>
    <r>
      <rPr>
        <sz val="10"/>
        <color theme="1"/>
        <rFont val="Calibri"/>
        <family val="2"/>
        <scheme val="minor"/>
      </rPr>
      <t>(1)</t>
    </r>
  </si>
  <si>
    <r>
      <t xml:space="preserve">VALOR ENCARGOS PESSOAL, AQUIS. BENS E DESPESAS GERAIS DE FUNCIONAMENTO </t>
    </r>
    <r>
      <rPr>
        <sz val="10"/>
        <color theme="1"/>
        <rFont val="Calibri"/>
        <family val="2"/>
        <scheme val="minor"/>
      </rPr>
      <t>(2)</t>
    </r>
  </si>
  <si>
    <t>PMI (IVV) - EIXO 1</t>
  </si>
  <si>
    <t>RELAÇÃO DAS AÇÕES NO ÂMBITO DA MEDIDA DE PROMOÇÃO DE VINHOS E PRODUTOS VÍNICOS NO MERCADO INTERNO (IVV) - EIXO 1 - ANO 2019</t>
  </si>
  <si>
    <t xml:space="preserve"> INCLUÍDOS NA MEDIDA PMI (IVV) - EIXO 1 - ANO 2019</t>
  </si>
  <si>
    <t>FINANCIAMENTO DO PROGRAMA NO ÂMBITO DA MEDIDA DE PROMOÇÃO DE VINHOS E PRODUTOS VÍNICOS NO MERCADO INTERNO (IVV) - EIXO 1 - ANO 2019</t>
  </si>
  <si>
    <r>
      <t xml:space="preserve">NOTA 2: Os valores referentes ao </t>
    </r>
    <r>
      <rPr>
        <u/>
        <sz val="9"/>
        <rFont val="Calibri"/>
        <family val="2"/>
        <scheme val="minor"/>
      </rPr>
      <t>resultado esperado</t>
    </r>
    <r>
      <rPr>
        <sz val="9"/>
        <rFont val="Calibri"/>
        <family val="2"/>
        <scheme val="minor"/>
      </rPr>
      <t xml:space="preserve"> devem ser calculados com base no desenvolvimento previsto pela aplicação do programa de promoção no âmbito da Medida PMI 2019 - Eixo 1.</t>
    </r>
  </si>
  <si>
    <t>Quadro 2A - Modificação à Candidatura Aprovada</t>
  </si>
  <si>
    <t>Quadro 3A - Modificação à Candidatura Aprovada</t>
  </si>
  <si>
    <t>Quadro 4A - Modificação à Candidatura Aprovada</t>
  </si>
  <si>
    <t>Valores modificados</t>
  </si>
  <si>
    <t>Variação</t>
  </si>
  <si>
    <t>Nova Ação Inserida em Pedido de Modificação</t>
  </si>
  <si>
    <t>Ação Aprovada em Candidatura</t>
  </si>
  <si>
    <t>Tranversais a todos os mercados incluídos na presente candidatura (PMI (IVV) - 2019)</t>
  </si>
  <si>
    <t>Ação Aprovada em Candidatura e Suprimida</t>
  </si>
  <si>
    <t>Valores aprovados em Candidatura</t>
  </si>
  <si>
    <t>Valores apresentado em Pedido de Modificação</t>
  </si>
  <si>
    <t xml:space="preserve">                (Quadro de preenchimento automático)</t>
  </si>
  <si>
    <t>Quadro 1A - Modificação à Candidatura Aprovada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</si>
</sst>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/mmm\/yyyy"/>
    <numFmt numFmtId="165" formatCode="0.0%"/>
    <numFmt numFmtId="166" formatCode="0.0\ \p\.\p\.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</font>
    <font>
      <b/>
      <i/>
      <sz val="10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7F7AB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88">
    <xf numFmtId="0" fontId="0" fillId="0" borderId="0" xfId="0"/>
    <xf numFmtId="0" fontId="4" fillId="0" borderId="0" xfId="0" applyFont="1" applyAlignment="1">
      <alignment horizontal="right"/>
    </xf>
    <xf numFmtId="0" fontId="0" fillId="0" borderId="8" xfId="0" applyBorder="1"/>
    <xf numFmtId="0" fontId="3" fillId="0" borderId="0" xfId="0" applyFont="1"/>
    <xf numFmtId="0" fontId="1" fillId="0" borderId="4" xfId="0" applyFont="1" applyBorder="1"/>
    <xf numFmtId="0" fontId="1" fillId="0" borderId="6" xfId="0" applyFont="1" applyBorder="1"/>
    <xf numFmtId="0" fontId="7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" fillId="0" borderId="5" xfId="0" applyFont="1" applyBorder="1"/>
    <xf numFmtId="0" fontId="7" fillId="0" borderId="8" xfId="0" applyFont="1" applyBorder="1" applyAlignment="1">
      <alignment horizontal="right" vertical="top"/>
    </xf>
    <xf numFmtId="0" fontId="1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 indent="5"/>
    </xf>
    <xf numFmtId="164" fontId="1" fillId="0" borderId="8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5"/>
    </xf>
    <xf numFmtId="0" fontId="4" fillId="0" borderId="0" xfId="0" applyFont="1" applyBorder="1" applyAlignment="1">
      <alignment horizontal="left" vertical="center" wrapText="1" indent="5"/>
    </xf>
    <xf numFmtId="0" fontId="2" fillId="0" borderId="0" xfId="0" applyFont="1"/>
    <xf numFmtId="0" fontId="2" fillId="0" borderId="0" xfId="0" quotePrefix="1" applyFont="1"/>
    <xf numFmtId="0" fontId="1" fillId="0" borderId="9" xfId="0" applyFont="1" applyFill="1" applyBorder="1" applyAlignment="1">
      <alignment horizontal="left" vertical="center" wrapText="1" indent="11"/>
    </xf>
    <xf numFmtId="0" fontId="1" fillId="0" borderId="10" xfId="0" applyFont="1" applyFill="1" applyBorder="1" applyAlignment="1">
      <alignment horizontal="left" vertical="center" wrapText="1" indent="11"/>
    </xf>
    <xf numFmtId="0" fontId="1" fillId="0" borderId="14" xfId="0" applyFont="1" applyFill="1" applyBorder="1" applyAlignment="1">
      <alignment horizontal="left" vertical="center" wrapText="1" indent="11"/>
    </xf>
    <xf numFmtId="0" fontId="1" fillId="0" borderId="29" xfId="0" applyFont="1" applyBorder="1" applyAlignment="1">
      <alignment horizontal="center" vertical="center" wrapText="1"/>
    </xf>
    <xf numFmtId="3" fontId="1" fillId="0" borderId="29" xfId="0" applyNumberFormat="1" applyFont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2" xfId="0" applyFont="1" applyBorder="1"/>
    <xf numFmtId="0" fontId="0" fillId="4" borderId="0" xfId="0" applyFill="1" applyBorder="1"/>
    <xf numFmtId="0" fontId="1" fillId="0" borderId="4" xfId="0" applyFont="1" applyBorder="1" applyAlignment="1"/>
    <xf numFmtId="0" fontId="0" fillId="0" borderId="6" xfId="0" applyBorder="1" applyAlignment="1"/>
    <xf numFmtId="0" fontId="0" fillId="0" borderId="5" xfId="0" applyBorder="1" applyAlignment="1"/>
    <xf numFmtId="0" fontId="0" fillId="4" borderId="2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7" xfId="0" applyFill="1" applyBorder="1"/>
    <xf numFmtId="0" fontId="0" fillId="4" borderId="17" xfId="0" applyFill="1" applyBorder="1"/>
    <xf numFmtId="0" fontId="0" fillId="4" borderId="3" xfId="0" applyFill="1" applyBorder="1"/>
    <xf numFmtId="0" fontId="0" fillId="4" borderId="10" xfId="0" applyFill="1" applyBorder="1"/>
    <xf numFmtId="0" fontId="0" fillId="4" borderId="14" xfId="0" applyFill="1" applyBorder="1"/>
    <xf numFmtId="0" fontId="0" fillId="5" borderId="2" xfId="0" applyFill="1" applyBorder="1"/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7" xfId="0" applyFill="1" applyBorder="1"/>
    <xf numFmtId="0" fontId="0" fillId="5" borderId="16" xfId="0" applyFill="1" applyBorder="1"/>
    <xf numFmtId="0" fontId="0" fillId="5" borderId="0" xfId="0" applyFill="1" applyBorder="1"/>
    <xf numFmtId="0" fontId="0" fillId="5" borderId="17" xfId="0" applyFill="1" applyBorder="1"/>
    <xf numFmtId="0" fontId="0" fillId="5" borderId="3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4" xfId="0" applyFill="1" applyBorder="1"/>
    <xf numFmtId="0" fontId="0" fillId="6" borderId="0" xfId="0" applyFill="1"/>
    <xf numFmtId="0" fontId="10" fillId="0" borderId="0" xfId="0" applyFont="1" applyAlignment="1">
      <alignment horizontal="center"/>
    </xf>
    <xf numFmtId="0" fontId="1" fillId="2" borderId="4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35" xfId="0" applyFont="1" applyBorder="1" applyAlignment="1">
      <alignment horizontal="left" indent="2"/>
    </xf>
    <xf numFmtId="0" fontId="2" fillId="0" borderId="15" xfId="0" applyFont="1" applyBorder="1"/>
    <xf numFmtId="0" fontId="2" fillId="0" borderId="31" xfId="0" applyFont="1" applyBorder="1"/>
    <xf numFmtId="0" fontId="4" fillId="2" borderId="18" xfId="0" applyFont="1" applyFill="1" applyBorder="1" applyAlignment="1">
      <alignment horizontal="center"/>
    </xf>
    <xf numFmtId="0" fontId="2" fillId="0" borderId="27" xfId="0" applyFont="1" applyBorder="1" applyAlignment="1">
      <alignment horizontal="left" indent="2"/>
    </xf>
    <xf numFmtId="0" fontId="2" fillId="0" borderId="18" xfId="0" applyFont="1" applyBorder="1"/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1" fillId="2" borderId="28" xfId="0" quotePrefix="1" applyFont="1" applyFill="1" applyBorder="1" applyAlignment="1">
      <alignment horizontal="center" vertical="center"/>
    </xf>
    <xf numFmtId="0" fontId="1" fillId="2" borderId="23" xfId="0" quotePrefix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left" indent="2"/>
    </xf>
    <xf numFmtId="0" fontId="2" fillId="0" borderId="43" xfId="0" applyFont="1" applyBorder="1"/>
    <xf numFmtId="0" fontId="2" fillId="0" borderId="52" xfId="0" applyFont="1" applyBorder="1"/>
    <xf numFmtId="0" fontId="4" fillId="2" borderId="2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4" fontId="4" fillId="3" borderId="37" xfId="0" applyNumberFormat="1" applyFont="1" applyFill="1" applyBorder="1"/>
    <xf numFmtId="4" fontId="4" fillId="3" borderId="38" xfId="0" applyNumberFormat="1" applyFont="1" applyFill="1" applyBorder="1"/>
    <xf numFmtId="4" fontId="1" fillId="0" borderId="41" xfId="0" applyNumberFormat="1" applyFont="1" applyFill="1" applyBorder="1" applyAlignment="1">
      <alignment vertical="center"/>
    </xf>
    <xf numFmtId="4" fontId="4" fillId="0" borderId="41" xfId="0" applyNumberFormat="1" applyFont="1" applyFill="1" applyBorder="1" applyAlignment="1">
      <alignment vertical="center"/>
    </xf>
    <xf numFmtId="165" fontId="1" fillId="0" borderId="53" xfId="1" applyNumberFormat="1" applyFont="1" applyFill="1" applyBorder="1" applyAlignment="1">
      <alignment horizontal="center" vertical="center"/>
    </xf>
    <xf numFmtId="4" fontId="4" fillId="0" borderId="46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1" fillId="2" borderId="28" xfId="0" quotePrefix="1" applyNumberFormat="1" applyFont="1" applyFill="1" applyBorder="1" applyAlignment="1">
      <alignment horizontal="center" vertical="center"/>
    </xf>
    <xf numFmtId="4" fontId="1" fillId="2" borderId="20" xfId="0" quotePrefix="1" applyNumberFormat="1" applyFont="1" applyFill="1" applyBorder="1" applyAlignment="1">
      <alignment horizontal="center" vertical="center"/>
    </xf>
    <xf numFmtId="4" fontId="1" fillId="2" borderId="23" xfId="0" quotePrefix="1" applyNumberFormat="1" applyFont="1" applyFill="1" applyBorder="1" applyAlignment="1">
      <alignment horizontal="center" vertical="center"/>
    </xf>
    <xf numFmtId="4" fontId="1" fillId="2" borderId="54" xfId="0" quotePrefix="1" applyNumberFormat="1" applyFont="1" applyFill="1" applyBorder="1" applyAlignment="1">
      <alignment horizontal="center" vertical="center"/>
    </xf>
    <xf numFmtId="4" fontId="1" fillId="0" borderId="46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right"/>
    </xf>
    <xf numFmtId="165" fontId="1" fillId="3" borderId="36" xfId="1" applyNumberFormat="1" applyFont="1" applyFill="1" applyBorder="1" applyAlignment="1">
      <alignment horizontal="right"/>
    </xf>
    <xf numFmtId="165" fontId="1" fillId="3" borderId="37" xfId="1" applyNumberFormat="1" applyFont="1" applyFill="1" applyBorder="1" applyAlignment="1">
      <alignment horizontal="right"/>
    </xf>
    <xf numFmtId="165" fontId="4" fillId="3" borderId="37" xfId="1" applyNumberFormat="1" applyFont="1" applyFill="1" applyBorder="1" applyAlignment="1">
      <alignment horizontal="right"/>
    </xf>
    <xf numFmtId="165" fontId="1" fillId="3" borderId="55" xfId="1" quotePrefix="1" applyNumberFormat="1" applyFont="1" applyFill="1" applyBorder="1" applyAlignment="1">
      <alignment horizontal="center"/>
    </xf>
    <xf numFmtId="165" fontId="4" fillId="3" borderId="36" xfId="1" applyNumberFormat="1" applyFont="1" applyFill="1" applyBorder="1" applyAlignment="1">
      <alignment horizontal="right"/>
    </xf>
    <xf numFmtId="165" fontId="1" fillId="3" borderId="1" xfId="1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4" fontId="4" fillId="3" borderId="37" xfId="0" applyNumberFormat="1" applyFont="1" applyFill="1" applyBorder="1" applyAlignment="1">
      <alignment horizontal="right" vertical="center" wrapText="1"/>
    </xf>
    <xf numFmtId="165" fontId="4" fillId="3" borderId="38" xfId="1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0" fontId="0" fillId="7" borderId="2" xfId="0" applyFill="1" applyBorder="1"/>
    <xf numFmtId="0" fontId="0" fillId="7" borderId="11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7" xfId="0" applyFill="1" applyBorder="1"/>
    <xf numFmtId="0" fontId="0" fillId="7" borderId="16" xfId="0" applyFill="1" applyBorder="1"/>
    <xf numFmtId="0" fontId="0" fillId="7" borderId="0" xfId="0" applyFill="1" applyBorder="1"/>
    <xf numFmtId="0" fontId="0" fillId="7" borderId="17" xfId="0" applyFill="1" applyBorder="1"/>
    <xf numFmtId="0" fontId="0" fillId="7" borderId="3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4" xfId="0" applyFill="1" applyBorder="1"/>
    <xf numFmtId="0" fontId="1" fillId="3" borderId="1" xfId="0" applyNumberFormat="1" applyFont="1" applyFill="1" applyBorder="1" applyAlignment="1">
      <alignment horizontal="center"/>
    </xf>
    <xf numFmtId="0" fontId="12" fillId="3" borderId="16" xfId="0" applyFont="1" applyFill="1" applyBorder="1"/>
    <xf numFmtId="0" fontId="1" fillId="3" borderId="0" xfId="0" applyFont="1" applyFill="1" applyBorder="1"/>
    <xf numFmtId="0" fontId="12" fillId="3" borderId="0" xfId="0" applyFont="1" applyFill="1" applyBorder="1" applyAlignment="1">
      <alignment horizontal="right" vertical="top"/>
    </xf>
    <xf numFmtId="4" fontId="1" fillId="3" borderId="41" xfId="0" quotePrefix="1" applyNumberFormat="1" applyFont="1" applyFill="1" applyBorder="1" applyAlignment="1">
      <alignment horizontal="center" vertical="center" wrapText="1"/>
    </xf>
    <xf numFmtId="0" fontId="4" fillId="3" borderId="44" xfId="0" quotePrefix="1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left" indent="2"/>
    </xf>
    <xf numFmtId="0" fontId="1" fillId="3" borderId="43" xfId="0" applyFont="1" applyFill="1" applyBorder="1"/>
    <xf numFmtId="0" fontId="12" fillId="3" borderId="43" xfId="0" applyFont="1" applyFill="1" applyBorder="1" applyAlignment="1">
      <alignment horizontal="right" vertical="top"/>
    </xf>
    <xf numFmtId="4" fontId="1" fillId="3" borderId="25" xfId="0" applyNumberFormat="1" applyFont="1" applyFill="1" applyBorder="1" applyAlignment="1">
      <alignment horizontal="right" vertical="center" wrapText="1"/>
    </xf>
    <xf numFmtId="165" fontId="4" fillId="3" borderId="26" xfId="1" applyNumberFormat="1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left" indent="2"/>
    </xf>
    <xf numFmtId="0" fontId="1" fillId="3" borderId="15" xfId="0" applyFont="1" applyFill="1" applyBorder="1"/>
    <xf numFmtId="0" fontId="12" fillId="3" borderId="15" xfId="0" applyFont="1" applyFill="1" applyBorder="1" applyAlignment="1">
      <alignment horizontal="right" vertical="top"/>
    </xf>
    <xf numFmtId="4" fontId="1" fillId="3" borderId="18" xfId="0" applyNumberFormat="1" applyFont="1" applyFill="1" applyBorder="1" applyAlignment="1">
      <alignment horizontal="right" vertical="center" wrapText="1"/>
    </xf>
    <xf numFmtId="165" fontId="4" fillId="3" borderId="19" xfId="1" applyNumberFormat="1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left" indent="2"/>
    </xf>
    <xf numFmtId="4" fontId="1" fillId="3" borderId="29" xfId="0" applyNumberFormat="1" applyFont="1" applyFill="1" applyBorder="1" applyAlignment="1">
      <alignment horizontal="right" vertical="center" wrapText="1"/>
    </xf>
    <xf numFmtId="165" fontId="4" fillId="3" borderId="40" xfId="1" applyNumberFormat="1" applyFont="1" applyFill="1" applyBorder="1" applyAlignment="1">
      <alignment horizontal="center" vertical="center" wrapText="1"/>
    </xf>
    <xf numFmtId="4" fontId="4" fillId="3" borderId="20" xfId="0" applyNumberFormat="1" applyFont="1" applyFill="1" applyBorder="1" applyAlignment="1">
      <alignment horizontal="right" vertical="center" wrapText="1"/>
    </xf>
    <xf numFmtId="0" fontId="4" fillId="3" borderId="23" xfId="0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8" borderId="0" xfId="0" applyFill="1"/>
    <xf numFmtId="0" fontId="9" fillId="8" borderId="0" xfId="0" applyFont="1" applyFill="1"/>
    <xf numFmtId="0" fontId="1" fillId="3" borderId="56" xfId="0" applyFont="1" applyFill="1" applyBorder="1"/>
    <xf numFmtId="0" fontId="12" fillId="3" borderId="34" xfId="0" applyFont="1" applyFill="1" applyBorder="1" applyAlignment="1">
      <alignment horizontal="right" vertical="top"/>
    </xf>
    <xf numFmtId="0" fontId="0" fillId="9" borderId="0" xfId="0" applyFill="1"/>
    <xf numFmtId="0" fontId="1" fillId="2" borderId="20" xfId="0" quotePrefix="1" applyFont="1" applyFill="1" applyBorder="1" applyAlignment="1">
      <alignment horizontal="center" vertical="center"/>
    </xf>
    <xf numFmtId="4" fontId="1" fillId="0" borderId="25" xfId="0" applyNumberFormat="1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0" fontId="1" fillId="0" borderId="30" xfId="0" applyFont="1" applyBorder="1" applyAlignment="1"/>
    <xf numFmtId="0" fontId="1" fillId="0" borderId="15" xfId="0" applyFont="1" applyBorder="1" applyAlignment="1"/>
    <xf numFmtId="0" fontId="1" fillId="0" borderId="31" xfId="0" applyFont="1" applyBorder="1" applyAlignment="1"/>
    <xf numFmtId="4" fontId="1" fillId="0" borderId="18" xfId="0" applyNumberFormat="1" applyFont="1" applyBorder="1"/>
    <xf numFmtId="0" fontId="1" fillId="0" borderId="28" xfId="0" applyFont="1" applyBorder="1"/>
    <xf numFmtId="0" fontId="1" fillId="0" borderId="32" xfId="0" applyFont="1" applyBorder="1" applyAlignment="1"/>
    <xf numFmtId="0" fontId="1" fillId="0" borderId="33" xfId="0" applyFont="1" applyBorder="1" applyAlignment="1"/>
    <xf numFmtId="0" fontId="1" fillId="0" borderId="34" xfId="0" applyFont="1" applyBorder="1" applyAlignment="1"/>
    <xf numFmtId="4" fontId="1" fillId="0" borderId="20" xfId="0" applyNumberFormat="1" applyFont="1" applyBorder="1"/>
    <xf numFmtId="4" fontId="1" fillId="0" borderId="26" xfId="0" applyNumberFormat="1" applyFont="1" applyBorder="1"/>
    <xf numFmtId="4" fontId="1" fillId="0" borderId="19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4" fontId="4" fillId="3" borderId="20" xfId="0" applyNumberFormat="1" applyFont="1" applyFill="1" applyBorder="1"/>
    <xf numFmtId="4" fontId="4" fillId="3" borderId="23" xfId="0" applyNumberFormat="1" applyFont="1" applyFill="1" applyBorder="1"/>
    <xf numFmtId="0" fontId="19" fillId="3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7" borderId="12" xfId="0" applyFill="1" applyBorder="1"/>
    <xf numFmtId="0" fontId="0" fillId="7" borderId="13" xfId="0" applyFill="1" applyBorder="1"/>
    <xf numFmtId="0" fontId="1" fillId="3" borderId="50" xfId="0" applyFont="1" applyFill="1" applyBorder="1"/>
    <xf numFmtId="0" fontId="1" fillId="3" borderId="51" xfId="0" applyFont="1" applyFill="1" applyBorder="1" applyAlignment="1"/>
    <xf numFmtId="0" fontId="1" fillId="3" borderId="43" xfId="0" applyFont="1" applyFill="1" applyBorder="1" applyAlignment="1"/>
    <xf numFmtId="0" fontId="1" fillId="3" borderId="52" xfId="0" applyFont="1" applyFill="1" applyBorder="1" applyAlignment="1"/>
    <xf numFmtId="4" fontId="1" fillId="3" borderId="25" xfId="0" applyNumberFormat="1" applyFont="1" applyFill="1" applyBorder="1"/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/>
    <xf numFmtId="0" fontId="1" fillId="3" borderId="30" xfId="0" applyFont="1" applyFill="1" applyBorder="1" applyAlignment="1"/>
    <xf numFmtId="0" fontId="1" fillId="3" borderId="15" xfId="0" applyFont="1" applyFill="1" applyBorder="1" applyAlignment="1"/>
    <xf numFmtId="0" fontId="1" fillId="3" borderId="31" xfId="0" applyFont="1" applyFill="1" applyBorder="1" applyAlignment="1"/>
    <xf numFmtId="4" fontId="1" fillId="3" borderId="18" xfId="0" applyNumberFormat="1" applyFont="1" applyFill="1" applyBorder="1"/>
    <xf numFmtId="0" fontId="1" fillId="0" borderId="16" xfId="0" applyFont="1" applyFill="1" applyBorder="1" applyAlignment="1">
      <alignment horizontal="right" vertical="center"/>
    </xf>
    <xf numFmtId="0" fontId="9" fillId="3" borderId="57" xfId="0" applyFont="1" applyFill="1" applyBorder="1" applyAlignment="1">
      <alignment horizontal="right" vertical="center"/>
    </xf>
    <xf numFmtId="4" fontId="2" fillId="3" borderId="57" xfId="0" applyNumberFormat="1" applyFont="1" applyFill="1" applyBorder="1" applyAlignment="1">
      <alignment horizontal="right" vertical="center"/>
    </xf>
    <xf numFmtId="4" fontId="2" fillId="3" borderId="57" xfId="0" applyNumberFormat="1" applyFont="1" applyFill="1" applyBorder="1" applyAlignment="1">
      <alignment vertical="center"/>
    </xf>
    <xf numFmtId="165" fontId="2" fillId="3" borderId="57" xfId="1" applyNumberFormat="1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right"/>
    </xf>
    <xf numFmtId="165" fontId="2" fillId="3" borderId="58" xfId="1" applyNumberFormat="1" applyFont="1" applyFill="1" applyBorder="1" applyAlignment="1">
      <alignment horizontal="right"/>
    </xf>
    <xf numFmtId="165" fontId="5" fillId="3" borderId="58" xfId="1" applyNumberFormat="1" applyFont="1" applyFill="1" applyBorder="1" applyAlignment="1">
      <alignment horizontal="right"/>
    </xf>
    <xf numFmtId="165" fontId="2" fillId="3" borderId="58" xfId="1" quotePrefix="1" applyNumberFormat="1" applyFont="1" applyFill="1" applyBorder="1" applyAlignment="1">
      <alignment horizontal="center"/>
    </xf>
    <xf numFmtId="0" fontId="12" fillId="3" borderId="59" xfId="0" applyFont="1" applyFill="1" applyBorder="1" applyAlignment="1">
      <alignment horizontal="right"/>
    </xf>
    <xf numFmtId="166" fontId="2" fillId="3" borderId="59" xfId="1" applyNumberFormat="1" applyFont="1" applyFill="1" applyBorder="1" applyAlignment="1">
      <alignment horizontal="right"/>
    </xf>
    <xf numFmtId="166" fontId="5" fillId="3" borderId="59" xfId="1" applyNumberFormat="1" applyFont="1" applyFill="1" applyBorder="1" applyAlignment="1">
      <alignment horizontal="right"/>
    </xf>
    <xf numFmtId="165" fontId="2" fillId="3" borderId="59" xfId="1" quotePrefix="1" applyNumberFormat="1" applyFont="1" applyFill="1" applyBorder="1" applyAlignment="1">
      <alignment horizontal="center"/>
    </xf>
    <xf numFmtId="165" fontId="5" fillId="3" borderId="59" xfId="1" applyNumberFormat="1" applyFont="1" applyFill="1" applyBorder="1" applyAlignment="1">
      <alignment horizontal="right"/>
    </xf>
    <xf numFmtId="0" fontId="1" fillId="3" borderId="16" xfId="0" applyFont="1" applyFill="1" applyBorder="1" applyAlignment="1">
      <alignment horizontal="right" vertical="center"/>
    </xf>
    <xf numFmtId="4" fontId="1" fillId="3" borderId="46" xfId="0" applyNumberFormat="1" applyFont="1" applyFill="1" applyBorder="1" applyAlignment="1">
      <alignment vertical="center"/>
    </xf>
    <xf numFmtId="4" fontId="1" fillId="3" borderId="41" xfId="0" applyNumberFormat="1" applyFont="1" applyFill="1" applyBorder="1" applyAlignment="1">
      <alignment vertical="center"/>
    </xf>
    <xf numFmtId="4" fontId="4" fillId="3" borderId="41" xfId="0" applyNumberFormat="1" applyFont="1" applyFill="1" applyBorder="1" applyAlignment="1">
      <alignment vertical="center"/>
    </xf>
    <xf numFmtId="165" fontId="1" fillId="3" borderId="53" xfId="1" applyNumberFormat="1" applyFont="1" applyFill="1" applyBorder="1" applyAlignment="1">
      <alignment horizontal="center" vertical="center"/>
    </xf>
    <xf numFmtId="4" fontId="4" fillId="3" borderId="46" xfId="0" applyNumberFormat="1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/>
    </xf>
    <xf numFmtId="0" fontId="4" fillId="3" borderId="36" xfId="0" applyFont="1" applyFill="1" applyBorder="1" applyAlignment="1">
      <alignment horizontal="left"/>
    </xf>
    <xf numFmtId="0" fontId="4" fillId="3" borderId="37" xfId="0" applyFont="1" applyFill="1" applyBorder="1" applyAlignment="1">
      <alignment horizontal="left"/>
    </xf>
    <xf numFmtId="0" fontId="4" fillId="3" borderId="36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4" fillId="2" borderId="2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4" fillId="3" borderId="28" xfId="0" applyFont="1" applyFill="1" applyBorder="1" applyAlignment="1">
      <alignment horizontal="left" vertical="center" wrapText="1" shrinkToFit="1"/>
    </xf>
    <xf numFmtId="0" fontId="4" fillId="3" borderId="20" xfId="0" applyFont="1" applyFill="1" applyBorder="1" applyAlignment="1">
      <alignment horizontal="left" vertical="center" wrapText="1" shrinkToFit="1"/>
    </xf>
    <xf numFmtId="0" fontId="1" fillId="3" borderId="29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2" borderId="20" xfId="0" quotePrefix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left"/>
    </xf>
    <xf numFmtId="0" fontId="1" fillId="0" borderId="49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 indent="11"/>
    </xf>
    <xf numFmtId="0" fontId="22" fillId="0" borderId="0" xfId="0" applyFont="1" applyAlignment="1">
      <alignment horizontal="left" vertical="center" wrapText="1" indent="11"/>
    </xf>
    <xf numFmtId="0" fontId="22" fillId="0" borderId="17" xfId="0" applyFont="1" applyBorder="1" applyAlignment="1">
      <alignment horizontal="left" vertical="center" wrapText="1" indent="11"/>
    </xf>
    <xf numFmtId="0" fontId="2" fillId="0" borderId="16" xfId="0" applyFont="1" applyFill="1" applyBorder="1" applyAlignment="1">
      <alignment horizontal="left" vertical="center" wrapText="1" indent="11"/>
    </xf>
    <xf numFmtId="0" fontId="2" fillId="0" borderId="0" xfId="0" applyFont="1" applyFill="1" applyBorder="1" applyAlignment="1">
      <alignment horizontal="left" vertical="center" wrapText="1" indent="11"/>
    </xf>
    <xf numFmtId="0" fontId="2" fillId="0" borderId="17" xfId="0" applyFont="1" applyFill="1" applyBorder="1" applyAlignment="1">
      <alignment horizontal="left" vertical="center" wrapText="1" indent="1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 indent="11"/>
    </xf>
    <xf numFmtId="0" fontId="2" fillId="0" borderId="12" xfId="0" applyFont="1" applyFill="1" applyBorder="1" applyAlignment="1">
      <alignment horizontal="left" vertical="center" wrapText="1" indent="11"/>
    </xf>
    <xf numFmtId="0" fontId="2" fillId="0" borderId="13" xfId="0" applyFont="1" applyFill="1" applyBorder="1" applyAlignment="1">
      <alignment horizontal="left" vertical="center" wrapText="1" indent="11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7F7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showGridLines="0" tabSelected="1" zoomScaleNormal="100" workbookViewId="0">
      <selection activeCell="F27" sqref="F27:I27"/>
    </sheetView>
  </sheetViews>
  <sheetFormatPr defaultRowHeight="15" x14ac:dyDescent="0.25"/>
  <cols>
    <col min="1" max="1" width="3.7109375" customWidth="1"/>
    <col min="2" max="2" width="18.85546875" customWidth="1"/>
    <col min="3" max="4" width="13.7109375" customWidth="1"/>
    <col min="5" max="5" width="8.5703125" customWidth="1"/>
    <col min="6" max="8" width="13.7109375" customWidth="1"/>
    <col min="9" max="9" width="12.140625" customWidth="1"/>
    <col min="10" max="10" width="14.5703125" customWidth="1"/>
    <col min="11" max="11" width="16.28515625" customWidth="1"/>
    <col min="12" max="12" width="42.85546875" customWidth="1"/>
    <col min="16" max="16" width="29" customWidth="1"/>
  </cols>
  <sheetData>
    <row r="1" spans="1:24" ht="15.75" x14ac:dyDescent="0.25">
      <c r="B1" s="233" t="s">
        <v>154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24" ht="15.75" x14ac:dyDescent="0.25">
      <c r="B2" s="234" t="s">
        <v>138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P2" s="48" t="s">
        <v>89</v>
      </c>
      <c r="Q2" s="49" t="s">
        <v>7</v>
      </c>
      <c r="R2" s="49"/>
      <c r="S2" s="49"/>
      <c r="T2" s="49"/>
      <c r="U2" s="49"/>
      <c r="V2" s="49"/>
      <c r="W2" s="49"/>
      <c r="X2" s="50"/>
    </row>
    <row r="3" spans="1:24" x14ac:dyDescent="0.25">
      <c r="B3" s="235" t="s">
        <v>8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P3" s="51"/>
      <c r="Q3" s="44" t="s">
        <v>9</v>
      </c>
      <c r="R3" s="44"/>
      <c r="S3" s="44"/>
      <c r="T3" s="44"/>
      <c r="U3" s="44"/>
      <c r="V3" s="44"/>
      <c r="W3" s="44"/>
      <c r="X3" s="52"/>
    </row>
    <row r="4" spans="1:24" x14ac:dyDescent="0.25">
      <c r="P4" s="51"/>
      <c r="Q4" s="44" t="s">
        <v>10</v>
      </c>
      <c r="R4" s="44"/>
      <c r="S4" s="44"/>
      <c r="T4" s="44"/>
      <c r="U4" s="44"/>
      <c r="V4" s="44"/>
      <c r="W4" s="44"/>
      <c r="X4" s="52"/>
    </row>
    <row r="5" spans="1:24" x14ac:dyDescent="0.25">
      <c r="B5" s="1" t="s">
        <v>11</v>
      </c>
      <c r="C5" s="242"/>
      <c r="D5" s="243"/>
      <c r="E5" s="243"/>
      <c r="F5" s="243"/>
      <c r="G5" s="243"/>
      <c r="H5" s="243"/>
      <c r="I5" s="244"/>
      <c r="J5" s="1" t="s">
        <v>83</v>
      </c>
      <c r="K5" s="245"/>
      <c r="L5" s="246"/>
      <c r="M5" s="40"/>
      <c r="P5" s="51"/>
      <c r="Q5" s="44" t="s">
        <v>12</v>
      </c>
      <c r="R5" s="44"/>
      <c r="S5" s="44"/>
      <c r="T5" s="44"/>
      <c r="U5" s="44"/>
      <c r="V5" s="44"/>
      <c r="W5" s="44"/>
      <c r="X5" s="52"/>
    </row>
    <row r="6" spans="1:24" x14ac:dyDescent="0.25">
      <c r="B6" s="6" t="s">
        <v>13</v>
      </c>
      <c r="J6" s="6" t="s">
        <v>17</v>
      </c>
      <c r="K6" s="6"/>
      <c r="P6" s="51"/>
      <c r="Q6" s="44" t="s">
        <v>14</v>
      </c>
      <c r="R6" s="44"/>
      <c r="S6" s="44"/>
      <c r="T6" s="44"/>
      <c r="U6" s="44"/>
      <c r="V6" s="44"/>
      <c r="W6" s="44"/>
      <c r="X6" s="52"/>
    </row>
    <row r="7" spans="1:24" ht="3" customHeight="1" x14ac:dyDescent="0.25">
      <c r="B7" s="6"/>
      <c r="J7" s="6"/>
      <c r="K7" s="6"/>
      <c r="P7" s="51"/>
      <c r="Q7" s="44"/>
      <c r="R7" s="44"/>
      <c r="S7" s="44"/>
      <c r="T7" s="44"/>
      <c r="U7" s="44"/>
      <c r="V7" s="44"/>
      <c r="W7" s="44"/>
      <c r="X7" s="52"/>
    </row>
    <row r="8" spans="1:24" ht="15" customHeight="1" x14ac:dyDescent="0.25">
      <c r="B8" s="1"/>
      <c r="C8" s="9"/>
      <c r="D8" s="1" t="s">
        <v>4</v>
      </c>
      <c r="E8" s="178">
        <v>2019</v>
      </c>
      <c r="F8" s="42"/>
      <c r="G8" s="1" t="s">
        <v>15</v>
      </c>
      <c r="H8" s="178" t="s">
        <v>6</v>
      </c>
      <c r="I8" s="7"/>
      <c r="J8" s="41"/>
      <c r="K8" s="7" t="s">
        <v>16</v>
      </c>
      <c r="L8" s="8"/>
      <c r="P8" s="51"/>
      <c r="Q8" s="44"/>
      <c r="R8" s="44"/>
      <c r="S8" s="44"/>
      <c r="T8" s="44"/>
      <c r="U8" s="44"/>
      <c r="V8" s="44"/>
      <c r="W8" s="44"/>
      <c r="X8" s="52"/>
    </row>
    <row r="9" spans="1:24" ht="12" customHeight="1" x14ac:dyDescent="0.25">
      <c r="B9" s="6"/>
      <c r="D9" s="6" t="s">
        <v>18</v>
      </c>
      <c r="E9" s="6"/>
      <c r="F9" s="9"/>
      <c r="G9" s="6" t="s">
        <v>19</v>
      </c>
      <c r="H9" s="10"/>
      <c r="I9" s="6"/>
      <c r="J9" s="6" t="s">
        <v>84</v>
      </c>
      <c r="P9" s="53"/>
      <c r="Q9" s="54"/>
      <c r="R9" s="54"/>
      <c r="S9" s="54"/>
      <c r="T9" s="54"/>
      <c r="U9" s="54"/>
      <c r="V9" s="54"/>
      <c r="W9" s="54"/>
      <c r="X9" s="55"/>
    </row>
    <row r="10" spans="1:24" ht="15.75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24" ht="6.75" customHeight="1" thickTop="1" x14ac:dyDescent="0.25"/>
    <row r="12" spans="1:24" x14ac:dyDescent="0.25">
      <c r="B12" s="236" t="s">
        <v>132</v>
      </c>
      <c r="C12" s="238" t="s">
        <v>20</v>
      </c>
      <c r="D12" s="238"/>
      <c r="E12" s="238"/>
      <c r="F12" s="238" t="s">
        <v>21</v>
      </c>
      <c r="G12" s="238"/>
      <c r="H12" s="238"/>
      <c r="I12" s="238"/>
      <c r="J12" s="240" t="s">
        <v>22</v>
      </c>
      <c r="K12" s="240"/>
      <c r="L12" s="216" t="s">
        <v>23</v>
      </c>
      <c r="P12" s="56" t="s">
        <v>82</v>
      </c>
      <c r="Q12" s="57" t="s">
        <v>85</v>
      </c>
      <c r="R12" s="58"/>
      <c r="S12" s="59"/>
    </row>
    <row r="13" spans="1:24" x14ac:dyDescent="0.25">
      <c r="B13" s="237"/>
      <c r="C13" s="239"/>
      <c r="D13" s="239"/>
      <c r="E13" s="239"/>
      <c r="F13" s="239"/>
      <c r="G13" s="239"/>
      <c r="H13" s="239"/>
      <c r="I13" s="239"/>
      <c r="J13" s="80" t="s">
        <v>24</v>
      </c>
      <c r="K13" s="80" t="s">
        <v>25</v>
      </c>
      <c r="L13" s="241"/>
      <c r="P13" s="60"/>
      <c r="Q13" s="61" t="s">
        <v>86</v>
      </c>
      <c r="R13" s="62"/>
      <c r="S13" s="63"/>
    </row>
    <row r="14" spans="1:24" x14ac:dyDescent="0.25">
      <c r="B14" s="85"/>
      <c r="C14" s="247" t="s">
        <v>1</v>
      </c>
      <c r="D14" s="248"/>
      <c r="E14" s="248"/>
      <c r="F14" s="247" t="s">
        <v>2</v>
      </c>
      <c r="G14" s="247"/>
      <c r="H14" s="247"/>
      <c r="I14" s="247"/>
      <c r="J14" s="160" t="s">
        <v>3</v>
      </c>
      <c r="K14" s="160" t="s">
        <v>26</v>
      </c>
      <c r="L14" s="86" t="s">
        <v>27</v>
      </c>
      <c r="P14" s="64"/>
      <c r="Q14" s="65" t="s">
        <v>87</v>
      </c>
      <c r="R14" s="66"/>
      <c r="S14" s="67"/>
    </row>
    <row r="15" spans="1:24" x14ac:dyDescent="0.25">
      <c r="A15" s="3">
        <v>1</v>
      </c>
      <c r="B15" s="182"/>
      <c r="C15" s="183"/>
      <c r="D15" s="184"/>
      <c r="E15" s="185"/>
      <c r="F15" s="249"/>
      <c r="G15" s="249"/>
      <c r="H15" s="249"/>
      <c r="I15" s="249"/>
      <c r="J15" s="186"/>
      <c r="K15" s="186"/>
      <c r="L15" s="187" t="s">
        <v>148</v>
      </c>
    </row>
    <row r="16" spans="1:24" x14ac:dyDescent="0.25">
      <c r="A16" s="3">
        <v>2</v>
      </c>
      <c r="B16" s="188"/>
      <c r="C16" s="189"/>
      <c r="D16" s="190"/>
      <c r="E16" s="191"/>
      <c r="F16" s="232"/>
      <c r="G16" s="232"/>
      <c r="H16" s="232"/>
      <c r="I16" s="232"/>
      <c r="J16" s="192"/>
      <c r="K16" s="192"/>
      <c r="L16" s="187"/>
    </row>
    <row r="17" spans="1:24" x14ac:dyDescent="0.25">
      <c r="A17" s="3">
        <v>3</v>
      </c>
      <c r="B17" s="188"/>
      <c r="C17" s="189"/>
      <c r="D17" s="190"/>
      <c r="E17" s="191"/>
      <c r="F17" s="232"/>
      <c r="G17" s="232"/>
      <c r="H17" s="232"/>
      <c r="I17" s="232"/>
      <c r="J17" s="192"/>
      <c r="K17" s="192"/>
      <c r="L17" s="187"/>
      <c r="P17" s="119" t="s">
        <v>96</v>
      </c>
      <c r="Q17" s="120" t="s">
        <v>148</v>
      </c>
      <c r="R17" s="121"/>
      <c r="S17" s="121"/>
      <c r="T17" s="180"/>
      <c r="U17" s="181"/>
    </row>
    <row r="18" spans="1:24" x14ac:dyDescent="0.25">
      <c r="A18" s="3">
        <v>4</v>
      </c>
      <c r="B18" s="188"/>
      <c r="C18" s="189"/>
      <c r="D18" s="190"/>
      <c r="E18" s="191"/>
      <c r="F18" s="232"/>
      <c r="G18" s="232"/>
      <c r="H18" s="232"/>
      <c r="I18" s="232"/>
      <c r="J18" s="192"/>
      <c r="K18" s="192"/>
      <c r="L18" s="187"/>
      <c r="P18" s="122"/>
      <c r="Q18" s="123" t="s">
        <v>150</v>
      </c>
      <c r="R18" s="124"/>
      <c r="S18" s="125"/>
      <c r="T18" s="124"/>
      <c r="U18" s="125"/>
    </row>
    <row r="19" spans="1:24" x14ac:dyDescent="0.25">
      <c r="A19" s="3">
        <v>5</v>
      </c>
      <c r="B19" s="188"/>
      <c r="C19" s="189"/>
      <c r="D19" s="190"/>
      <c r="E19" s="191"/>
      <c r="F19" s="232"/>
      <c r="G19" s="232"/>
      <c r="H19" s="232"/>
      <c r="I19" s="232"/>
      <c r="J19" s="192"/>
      <c r="K19" s="192"/>
      <c r="L19" s="187"/>
      <c r="P19" s="126"/>
      <c r="Q19" s="127" t="s">
        <v>147</v>
      </c>
      <c r="R19" s="128"/>
      <c r="S19" s="129"/>
      <c r="T19" s="128"/>
      <c r="U19" s="129"/>
    </row>
    <row r="20" spans="1:24" x14ac:dyDescent="0.25">
      <c r="A20" s="3">
        <v>6</v>
      </c>
      <c r="B20" s="188"/>
      <c r="C20" s="189"/>
      <c r="D20" s="190"/>
      <c r="E20" s="191"/>
      <c r="F20" s="232"/>
      <c r="G20" s="232"/>
      <c r="H20" s="232"/>
      <c r="I20" s="232"/>
      <c r="J20" s="192"/>
      <c r="K20" s="192"/>
      <c r="L20" s="187"/>
    </row>
    <row r="21" spans="1:24" x14ac:dyDescent="0.25">
      <c r="A21" s="3">
        <v>7</v>
      </c>
      <c r="B21" s="188"/>
      <c r="C21" s="189"/>
      <c r="D21" s="190"/>
      <c r="E21" s="191"/>
      <c r="F21" s="232"/>
      <c r="G21" s="232"/>
      <c r="H21" s="232"/>
      <c r="I21" s="232"/>
      <c r="J21" s="192"/>
      <c r="K21" s="192"/>
      <c r="L21" s="187"/>
      <c r="P21" s="155" t="s">
        <v>97</v>
      </c>
      <c r="Q21" s="156" t="s">
        <v>98</v>
      </c>
      <c r="R21" s="155"/>
      <c r="S21" s="155"/>
      <c r="T21" s="155"/>
      <c r="U21" s="155"/>
      <c r="V21" s="155"/>
      <c r="W21" s="155"/>
      <c r="X21" s="155"/>
    </row>
    <row r="22" spans="1:24" x14ac:dyDescent="0.25">
      <c r="A22" s="3">
        <v>8</v>
      </c>
      <c r="B22" s="188"/>
      <c r="C22" s="189"/>
      <c r="D22" s="190"/>
      <c r="E22" s="191"/>
      <c r="F22" s="232"/>
      <c r="G22" s="232"/>
      <c r="H22" s="232"/>
      <c r="I22" s="232"/>
      <c r="J22" s="192"/>
      <c r="K22" s="192"/>
      <c r="L22" s="187"/>
      <c r="P22" s="155"/>
      <c r="Q22" s="155" t="s">
        <v>99</v>
      </c>
      <c r="R22" s="155"/>
      <c r="S22" s="155"/>
      <c r="T22" s="155"/>
      <c r="U22" s="155"/>
      <c r="V22" s="155"/>
      <c r="W22" s="155"/>
      <c r="X22" s="155"/>
    </row>
    <row r="23" spans="1:24" x14ac:dyDescent="0.25">
      <c r="A23" s="3">
        <v>9</v>
      </c>
      <c r="B23" s="188"/>
      <c r="C23" s="189"/>
      <c r="D23" s="190"/>
      <c r="E23" s="191"/>
      <c r="F23" s="232"/>
      <c r="G23" s="232"/>
      <c r="H23" s="232"/>
      <c r="I23" s="232"/>
      <c r="J23" s="192"/>
      <c r="K23" s="192"/>
      <c r="L23" s="187" t="s">
        <v>150</v>
      </c>
      <c r="P23" s="155"/>
      <c r="Q23" s="155" t="s">
        <v>100</v>
      </c>
      <c r="R23" s="155"/>
      <c r="S23" s="155"/>
      <c r="T23" s="155"/>
      <c r="U23" s="155"/>
      <c r="V23" s="155"/>
      <c r="W23" s="155"/>
      <c r="X23" s="155"/>
    </row>
    <row r="24" spans="1:24" x14ac:dyDescent="0.25">
      <c r="A24" s="3">
        <v>10</v>
      </c>
      <c r="B24" s="188"/>
      <c r="C24" s="189"/>
      <c r="D24" s="190"/>
      <c r="E24" s="191"/>
      <c r="F24" s="232"/>
      <c r="G24" s="232"/>
      <c r="H24" s="232"/>
      <c r="I24" s="232"/>
      <c r="J24" s="192"/>
      <c r="K24" s="192"/>
      <c r="L24" s="187"/>
      <c r="P24" s="155"/>
      <c r="Q24" s="155" t="s">
        <v>101</v>
      </c>
      <c r="R24" s="155"/>
      <c r="S24" s="155"/>
      <c r="T24" s="155"/>
      <c r="U24" s="155"/>
      <c r="V24" s="155"/>
      <c r="W24" s="155"/>
      <c r="X24" s="155"/>
    </row>
    <row r="25" spans="1:24" x14ac:dyDescent="0.25">
      <c r="A25" s="3">
        <v>11</v>
      </c>
      <c r="B25" s="188"/>
      <c r="C25" s="189"/>
      <c r="D25" s="190"/>
      <c r="E25" s="191"/>
      <c r="F25" s="232"/>
      <c r="G25" s="232"/>
      <c r="H25" s="232"/>
      <c r="I25" s="232"/>
      <c r="J25" s="192"/>
      <c r="K25" s="192"/>
      <c r="L25" s="187"/>
      <c r="P25" s="155"/>
      <c r="Q25" s="155" t="s">
        <v>102</v>
      </c>
      <c r="R25" s="155"/>
      <c r="S25" s="155"/>
      <c r="T25" s="155"/>
      <c r="U25" s="155"/>
      <c r="V25" s="155"/>
      <c r="W25" s="155"/>
      <c r="X25" s="155"/>
    </row>
    <row r="26" spans="1:24" x14ac:dyDescent="0.25">
      <c r="A26" s="3">
        <v>12</v>
      </c>
      <c r="B26" s="188"/>
      <c r="C26" s="189"/>
      <c r="D26" s="190"/>
      <c r="E26" s="191"/>
      <c r="F26" s="232"/>
      <c r="G26" s="232"/>
      <c r="H26" s="232"/>
      <c r="I26" s="232"/>
      <c r="J26" s="192"/>
      <c r="K26" s="192"/>
      <c r="L26" s="187"/>
      <c r="P26" s="155"/>
      <c r="Q26" s="155" t="s">
        <v>103</v>
      </c>
      <c r="R26" s="155"/>
      <c r="S26" s="155"/>
      <c r="T26" s="155"/>
      <c r="U26" s="155"/>
      <c r="V26" s="155"/>
      <c r="W26" s="155"/>
      <c r="X26" s="155"/>
    </row>
    <row r="27" spans="1:24" x14ac:dyDescent="0.25">
      <c r="A27" s="3">
        <v>13</v>
      </c>
      <c r="B27" s="188"/>
      <c r="C27" s="189"/>
      <c r="D27" s="190"/>
      <c r="E27" s="191"/>
      <c r="F27" s="232"/>
      <c r="G27" s="232"/>
      <c r="H27" s="232"/>
      <c r="I27" s="232"/>
      <c r="J27" s="192"/>
      <c r="K27" s="192"/>
      <c r="L27" s="187"/>
      <c r="P27" s="155"/>
      <c r="Q27" s="155" t="s">
        <v>104</v>
      </c>
      <c r="R27" s="155"/>
      <c r="S27" s="155"/>
      <c r="T27" s="155"/>
      <c r="U27" s="155"/>
      <c r="V27" s="155"/>
      <c r="W27" s="155"/>
      <c r="X27" s="155"/>
    </row>
    <row r="28" spans="1:24" x14ac:dyDescent="0.25">
      <c r="A28" s="3">
        <v>14</v>
      </c>
      <c r="B28" s="188"/>
      <c r="C28" s="189"/>
      <c r="D28" s="190"/>
      <c r="E28" s="191"/>
      <c r="F28" s="232"/>
      <c r="G28" s="232"/>
      <c r="H28" s="232"/>
      <c r="I28" s="232"/>
      <c r="J28" s="192"/>
      <c r="K28" s="192"/>
      <c r="L28" s="187"/>
      <c r="P28" s="155"/>
      <c r="Q28" s="155" t="s">
        <v>105</v>
      </c>
      <c r="R28" s="155"/>
      <c r="S28" s="155"/>
      <c r="T28" s="155"/>
      <c r="U28" s="155"/>
      <c r="V28" s="155"/>
      <c r="W28" s="155"/>
      <c r="X28" s="155"/>
    </row>
    <row r="29" spans="1:24" x14ac:dyDescent="0.25">
      <c r="A29" s="3">
        <v>15</v>
      </c>
      <c r="B29" s="188"/>
      <c r="C29" s="189"/>
      <c r="D29" s="190"/>
      <c r="E29" s="191"/>
      <c r="F29" s="232"/>
      <c r="G29" s="232"/>
      <c r="H29" s="232"/>
      <c r="I29" s="232"/>
      <c r="J29" s="192"/>
      <c r="K29" s="192"/>
      <c r="L29" s="187"/>
      <c r="P29" s="155"/>
      <c r="Q29" s="155" t="s">
        <v>106</v>
      </c>
      <c r="R29" s="155"/>
      <c r="S29" s="155"/>
      <c r="T29" s="155"/>
      <c r="U29" s="155"/>
      <c r="V29" s="155"/>
      <c r="W29" s="155"/>
      <c r="X29" s="155"/>
    </row>
    <row r="30" spans="1:24" x14ac:dyDescent="0.25">
      <c r="A30" s="3">
        <v>16</v>
      </c>
      <c r="B30" s="188"/>
      <c r="C30" s="189"/>
      <c r="D30" s="190"/>
      <c r="E30" s="191"/>
      <c r="F30" s="232"/>
      <c r="G30" s="232"/>
      <c r="H30" s="232"/>
      <c r="I30" s="232"/>
      <c r="J30" s="192"/>
      <c r="K30" s="192"/>
      <c r="L30" s="187"/>
      <c r="P30" s="155"/>
      <c r="Q30" s="155" t="s">
        <v>107</v>
      </c>
      <c r="R30" s="155"/>
      <c r="S30" s="155"/>
      <c r="T30" s="155"/>
      <c r="U30" s="155"/>
      <c r="V30" s="155"/>
      <c r="W30" s="155"/>
      <c r="X30" s="155"/>
    </row>
    <row r="31" spans="1:24" x14ac:dyDescent="0.25">
      <c r="A31" s="3">
        <v>17</v>
      </c>
      <c r="B31" s="188"/>
      <c r="C31" s="189"/>
      <c r="D31" s="190"/>
      <c r="E31" s="191"/>
      <c r="F31" s="232"/>
      <c r="G31" s="232"/>
      <c r="H31" s="232"/>
      <c r="I31" s="232"/>
      <c r="J31" s="192"/>
      <c r="K31" s="192"/>
      <c r="L31" s="187"/>
      <c r="P31" s="155"/>
      <c r="Q31" s="155" t="s">
        <v>108</v>
      </c>
      <c r="R31" s="155"/>
      <c r="S31" s="155"/>
      <c r="T31" s="155"/>
      <c r="U31" s="155"/>
      <c r="V31" s="155"/>
      <c r="W31" s="155"/>
      <c r="X31" s="155"/>
    </row>
    <row r="32" spans="1:24" x14ac:dyDescent="0.25">
      <c r="A32" s="3">
        <v>18</v>
      </c>
      <c r="B32" s="163"/>
      <c r="C32" s="164"/>
      <c r="D32" s="165"/>
      <c r="E32" s="166"/>
      <c r="F32" s="222"/>
      <c r="G32" s="222"/>
      <c r="H32" s="222"/>
      <c r="I32" s="222"/>
      <c r="J32" s="167"/>
      <c r="K32" s="167"/>
      <c r="L32" s="162" t="s">
        <v>147</v>
      </c>
      <c r="P32" s="155"/>
      <c r="Q32" s="155" t="s">
        <v>109</v>
      </c>
      <c r="R32" s="155"/>
      <c r="S32" s="155"/>
      <c r="T32" s="155"/>
      <c r="U32" s="155"/>
      <c r="V32" s="155"/>
      <c r="W32" s="155"/>
      <c r="X32" s="155"/>
    </row>
    <row r="33" spans="1:24" x14ac:dyDescent="0.25">
      <c r="A33" s="3">
        <v>19</v>
      </c>
      <c r="B33" s="163"/>
      <c r="C33" s="164"/>
      <c r="D33" s="165"/>
      <c r="E33" s="166"/>
      <c r="F33" s="222"/>
      <c r="G33" s="222"/>
      <c r="H33" s="222"/>
      <c r="I33" s="222"/>
      <c r="J33" s="167"/>
      <c r="K33" s="167"/>
      <c r="L33" s="162"/>
      <c r="P33" s="155"/>
      <c r="Q33" s="155" t="s">
        <v>110</v>
      </c>
      <c r="R33" s="155"/>
      <c r="S33" s="155"/>
      <c r="T33" s="155"/>
      <c r="U33" s="155"/>
      <c r="V33" s="155"/>
      <c r="W33" s="155"/>
      <c r="X33" s="155"/>
    </row>
    <row r="34" spans="1:24" x14ac:dyDescent="0.25">
      <c r="A34" s="3">
        <v>20</v>
      </c>
      <c r="B34" s="163"/>
      <c r="C34" s="164"/>
      <c r="D34" s="165"/>
      <c r="E34" s="166"/>
      <c r="F34" s="222"/>
      <c r="G34" s="222"/>
      <c r="H34" s="222"/>
      <c r="I34" s="222"/>
      <c r="J34" s="167"/>
      <c r="K34" s="167"/>
      <c r="L34" s="162"/>
      <c r="P34" s="155"/>
      <c r="Q34" s="155" t="s">
        <v>111</v>
      </c>
      <c r="R34" s="155"/>
      <c r="S34" s="155"/>
      <c r="T34" s="155"/>
      <c r="U34" s="155"/>
      <c r="V34" s="155"/>
      <c r="W34" s="155"/>
      <c r="X34" s="155"/>
    </row>
    <row r="35" spans="1:24" x14ac:dyDescent="0.25">
      <c r="A35" s="3">
        <v>21</v>
      </c>
      <c r="B35" s="163"/>
      <c r="C35" s="164"/>
      <c r="D35" s="165"/>
      <c r="E35" s="166"/>
      <c r="F35" s="222"/>
      <c r="G35" s="222"/>
      <c r="H35" s="222"/>
      <c r="I35" s="222"/>
      <c r="J35" s="167"/>
      <c r="K35" s="167"/>
      <c r="L35" s="162"/>
      <c r="P35" s="155"/>
      <c r="Q35" s="155" t="s">
        <v>112</v>
      </c>
      <c r="R35" s="155"/>
      <c r="S35" s="155"/>
      <c r="T35" s="155"/>
      <c r="U35" s="155"/>
      <c r="V35" s="155"/>
      <c r="W35" s="155"/>
      <c r="X35" s="155"/>
    </row>
    <row r="36" spans="1:24" x14ac:dyDescent="0.25">
      <c r="A36" s="3">
        <v>22</v>
      </c>
      <c r="B36" s="163"/>
      <c r="C36" s="164"/>
      <c r="D36" s="165"/>
      <c r="E36" s="166"/>
      <c r="F36" s="222"/>
      <c r="G36" s="222"/>
      <c r="H36" s="222"/>
      <c r="I36" s="222"/>
      <c r="J36" s="167"/>
      <c r="K36" s="167"/>
      <c r="L36" s="162"/>
      <c r="P36" s="155"/>
      <c r="Q36" s="155" t="s">
        <v>113</v>
      </c>
      <c r="R36" s="155"/>
      <c r="S36" s="155"/>
      <c r="T36" s="155"/>
      <c r="U36" s="155"/>
      <c r="V36" s="155"/>
      <c r="W36" s="155"/>
      <c r="X36" s="155"/>
    </row>
    <row r="37" spans="1:24" x14ac:dyDescent="0.25">
      <c r="A37" s="3">
        <v>23</v>
      </c>
      <c r="B37" s="163"/>
      <c r="C37" s="164"/>
      <c r="D37" s="165"/>
      <c r="E37" s="166"/>
      <c r="F37" s="222"/>
      <c r="G37" s="222"/>
      <c r="H37" s="222"/>
      <c r="I37" s="222"/>
      <c r="J37" s="167"/>
      <c r="K37" s="167"/>
      <c r="L37" s="162"/>
      <c r="P37" s="155"/>
      <c r="Q37" s="155" t="s">
        <v>114</v>
      </c>
      <c r="R37" s="155"/>
      <c r="S37" s="155"/>
      <c r="T37" s="155"/>
      <c r="U37" s="155"/>
      <c r="V37" s="155"/>
      <c r="W37" s="155"/>
      <c r="X37" s="155"/>
    </row>
    <row r="38" spans="1:24" x14ac:dyDescent="0.25">
      <c r="A38" s="3">
        <v>24</v>
      </c>
      <c r="B38" s="163"/>
      <c r="C38" s="164"/>
      <c r="D38" s="165"/>
      <c r="E38" s="166"/>
      <c r="F38" s="222"/>
      <c r="G38" s="222"/>
      <c r="H38" s="222"/>
      <c r="I38" s="222"/>
      <c r="J38" s="167"/>
      <c r="K38" s="167"/>
      <c r="L38" s="162"/>
      <c r="P38" s="155"/>
      <c r="Q38" s="155" t="s">
        <v>115</v>
      </c>
      <c r="R38" s="155"/>
      <c r="S38" s="155"/>
      <c r="T38" s="155"/>
      <c r="U38" s="155"/>
      <c r="V38" s="155"/>
      <c r="W38" s="155"/>
      <c r="X38" s="155"/>
    </row>
    <row r="39" spans="1:24" x14ac:dyDescent="0.25">
      <c r="A39" s="3">
        <v>25</v>
      </c>
      <c r="B39" s="168"/>
      <c r="C39" s="169"/>
      <c r="D39" s="170"/>
      <c r="E39" s="171"/>
      <c r="F39" s="227"/>
      <c r="G39" s="228"/>
      <c r="H39" s="228"/>
      <c r="I39" s="229"/>
      <c r="J39" s="172"/>
      <c r="K39" s="172"/>
      <c r="L39" s="162"/>
      <c r="P39" s="155"/>
      <c r="Q39" s="155" t="s">
        <v>116</v>
      </c>
      <c r="R39" s="155"/>
      <c r="S39" s="155"/>
      <c r="T39" s="155"/>
      <c r="U39" s="155"/>
      <c r="V39" s="155"/>
      <c r="W39" s="155"/>
      <c r="X39" s="155"/>
    </row>
    <row r="40" spans="1:24" ht="17.25" customHeight="1" x14ac:dyDescent="0.25">
      <c r="B40" s="76" t="s">
        <v>28</v>
      </c>
      <c r="C40" s="76"/>
      <c r="D40" s="76"/>
      <c r="E40" s="76"/>
      <c r="F40" s="76"/>
      <c r="G40" s="220" t="s">
        <v>135</v>
      </c>
      <c r="H40" s="221"/>
      <c r="I40" s="221"/>
      <c r="J40" s="92">
        <f>SUM(J15:J39)</f>
        <v>0</v>
      </c>
      <c r="K40" s="93">
        <f>SUM(K15:K39)</f>
        <v>0</v>
      </c>
      <c r="L40" s="76"/>
      <c r="P40" s="155"/>
      <c r="Q40" s="155" t="s">
        <v>117</v>
      </c>
      <c r="R40" s="155"/>
      <c r="S40" s="155"/>
      <c r="T40" s="155"/>
      <c r="U40" s="155"/>
      <c r="V40" s="155"/>
      <c r="W40" s="155"/>
      <c r="X40" s="155"/>
    </row>
    <row r="41" spans="1:24" x14ac:dyDescent="0.25">
      <c r="B41" s="3" t="s">
        <v>95</v>
      </c>
      <c r="P41" s="155"/>
      <c r="Q41" s="155" t="s">
        <v>118</v>
      </c>
      <c r="R41" s="155"/>
      <c r="S41" s="155"/>
      <c r="T41" s="155"/>
      <c r="U41" s="155"/>
      <c r="V41" s="155"/>
      <c r="W41" s="155"/>
      <c r="X41" s="155"/>
    </row>
    <row r="42" spans="1:24" ht="20.25" customHeight="1" x14ac:dyDescent="0.25">
      <c r="G42" s="223" t="s">
        <v>130</v>
      </c>
      <c r="H42" s="224"/>
      <c r="I42" s="224"/>
      <c r="J42" s="215" t="s">
        <v>22</v>
      </c>
      <c r="K42" s="216"/>
      <c r="P42" s="155"/>
      <c r="Q42" s="155" t="s">
        <v>119</v>
      </c>
      <c r="R42" s="155"/>
      <c r="S42" s="155"/>
      <c r="T42" s="155"/>
      <c r="U42" s="155"/>
      <c r="V42" s="155"/>
      <c r="W42" s="155"/>
      <c r="X42" s="155"/>
    </row>
    <row r="43" spans="1:24" ht="14.25" customHeight="1" x14ac:dyDescent="0.25">
      <c r="G43" s="225"/>
      <c r="H43" s="226"/>
      <c r="I43" s="226"/>
      <c r="J43" s="90" t="s">
        <v>24</v>
      </c>
      <c r="K43" s="91" t="s">
        <v>25</v>
      </c>
      <c r="P43" s="155"/>
      <c r="Q43" s="155" t="s">
        <v>120</v>
      </c>
      <c r="R43" s="155"/>
      <c r="S43" s="155"/>
      <c r="T43" s="155"/>
      <c r="U43" s="155"/>
      <c r="V43" s="155"/>
      <c r="W43" s="155"/>
      <c r="X43" s="155"/>
    </row>
    <row r="44" spans="1:24" x14ac:dyDescent="0.25">
      <c r="G44" s="87" t="s">
        <v>88</v>
      </c>
      <c r="H44" s="88"/>
      <c r="I44" s="89"/>
      <c r="J44" s="161"/>
      <c r="K44" s="173"/>
      <c r="P44" s="155"/>
      <c r="Q44" s="155" t="s">
        <v>121</v>
      </c>
      <c r="R44" s="155"/>
      <c r="S44" s="155"/>
      <c r="T44" s="155"/>
      <c r="U44" s="155"/>
      <c r="V44" s="155"/>
      <c r="W44" s="155"/>
      <c r="X44" s="155"/>
    </row>
    <row r="45" spans="1:24" x14ac:dyDescent="0.25">
      <c r="G45" s="77" t="s">
        <v>80</v>
      </c>
      <c r="H45" s="78"/>
      <c r="I45" s="79"/>
      <c r="J45" s="167"/>
      <c r="K45" s="174"/>
      <c r="P45" s="155"/>
      <c r="Q45" s="155" t="s">
        <v>122</v>
      </c>
      <c r="R45" s="155"/>
      <c r="S45" s="155"/>
      <c r="T45" s="155"/>
      <c r="U45" s="155"/>
      <c r="V45" s="155"/>
      <c r="W45" s="155"/>
      <c r="X45" s="155"/>
    </row>
    <row r="46" spans="1:24" x14ac:dyDescent="0.25">
      <c r="G46" s="81" t="s">
        <v>81</v>
      </c>
      <c r="H46" s="82"/>
      <c r="I46" s="82"/>
      <c r="J46" s="167"/>
      <c r="K46" s="174"/>
      <c r="P46" s="155"/>
      <c r="Q46" s="155" t="s">
        <v>123</v>
      </c>
      <c r="R46" s="155"/>
      <c r="S46" s="155"/>
      <c r="T46" s="155"/>
      <c r="U46" s="155"/>
      <c r="V46" s="155"/>
      <c r="W46" s="155"/>
      <c r="X46" s="155"/>
    </row>
    <row r="47" spans="1:24" ht="25.5" customHeight="1" x14ac:dyDescent="0.25">
      <c r="G47" s="230" t="s">
        <v>136</v>
      </c>
      <c r="H47" s="231"/>
      <c r="I47" s="231"/>
      <c r="J47" s="176">
        <f>SUM(J44:J46)</f>
        <v>0</v>
      </c>
      <c r="K47" s="177">
        <f>SUM(K44:K46)</f>
        <v>0</v>
      </c>
      <c r="P47" s="155"/>
      <c r="Q47" s="155" t="s">
        <v>124</v>
      </c>
      <c r="R47" s="155"/>
      <c r="S47" s="155"/>
      <c r="T47" s="155"/>
      <c r="U47" s="155"/>
      <c r="V47" s="155"/>
      <c r="W47" s="155"/>
      <c r="X47" s="155"/>
    </row>
    <row r="48" spans="1:24" x14ac:dyDescent="0.25">
      <c r="G48" s="217"/>
      <c r="H48" s="217"/>
      <c r="I48" s="217"/>
      <c r="J48" s="76"/>
      <c r="K48" s="76"/>
      <c r="P48" s="155"/>
      <c r="Q48" s="155" t="s">
        <v>125</v>
      </c>
      <c r="R48" s="155"/>
      <c r="S48" s="155"/>
      <c r="T48" s="155"/>
      <c r="U48" s="155"/>
      <c r="V48" s="155"/>
      <c r="W48" s="155"/>
      <c r="X48" s="155"/>
    </row>
    <row r="49" spans="7:24" ht="23.25" customHeight="1" x14ac:dyDescent="0.25">
      <c r="G49" s="218" t="s">
        <v>129</v>
      </c>
      <c r="H49" s="219"/>
      <c r="I49" s="219"/>
      <c r="J49" s="92">
        <f>J40+J47</f>
        <v>0</v>
      </c>
      <c r="K49" s="93">
        <f>K40+K47</f>
        <v>0</v>
      </c>
      <c r="P49" s="155"/>
      <c r="Q49" s="155" t="s">
        <v>126</v>
      </c>
      <c r="R49" s="155"/>
      <c r="S49" s="155"/>
      <c r="T49" s="155"/>
      <c r="U49" s="155"/>
      <c r="V49" s="155"/>
      <c r="W49" s="155"/>
      <c r="X49" s="155"/>
    </row>
    <row r="50" spans="7:24" x14ac:dyDescent="0.25">
      <c r="P50" s="155"/>
      <c r="Q50" s="155" t="s">
        <v>149</v>
      </c>
      <c r="R50" s="155"/>
      <c r="S50" s="155"/>
      <c r="T50" s="155"/>
      <c r="U50" s="155"/>
      <c r="V50" s="155"/>
      <c r="W50" s="155"/>
      <c r="X50" s="155"/>
    </row>
  </sheetData>
  <mergeCells count="43">
    <mergeCell ref="C14:E14"/>
    <mergeCell ref="F14:I14"/>
    <mergeCell ref="F15:I15"/>
    <mergeCell ref="F16:I16"/>
    <mergeCell ref="F17:I17"/>
    <mergeCell ref="B1:L1"/>
    <mergeCell ref="B2:L2"/>
    <mergeCell ref="B3:L3"/>
    <mergeCell ref="B12:B13"/>
    <mergeCell ref="C12:E13"/>
    <mergeCell ref="F12:I13"/>
    <mergeCell ref="J12:K12"/>
    <mergeCell ref="L12:L13"/>
    <mergeCell ref="C5:I5"/>
    <mergeCell ref="K5:L5"/>
    <mergeCell ref="F18:I18"/>
    <mergeCell ref="F19:I19"/>
    <mergeCell ref="F20:I20"/>
    <mergeCell ref="F21:I21"/>
    <mergeCell ref="F22:I22"/>
    <mergeCell ref="F23:I23"/>
    <mergeCell ref="F27:I27"/>
    <mergeCell ref="F28:I28"/>
    <mergeCell ref="F29:I29"/>
    <mergeCell ref="F30:I30"/>
    <mergeCell ref="F25:I25"/>
    <mergeCell ref="F26:I26"/>
    <mergeCell ref="F24:I24"/>
    <mergeCell ref="F31:I31"/>
    <mergeCell ref="F32:I32"/>
    <mergeCell ref="F33:I33"/>
    <mergeCell ref="F34:I34"/>
    <mergeCell ref="F35:I35"/>
    <mergeCell ref="F37:I37"/>
    <mergeCell ref="G42:I43"/>
    <mergeCell ref="F36:I36"/>
    <mergeCell ref="F39:I39"/>
    <mergeCell ref="G47:I47"/>
    <mergeCell ref="J42:K42"/>
    <mergeCell ref="G48:I48"/>
    <mergeCell ref="G49:I49"/>
    <mergeCell ref="G40:I40"/>
    <mergeCell ref="F38:I38"/>
  </mergeCells>
  <dataValidations count="6">
    <dataValidation type="list" allowBlank="1" showInputMessage="1" showErrorMessage="1" sqref="F39">
      <formula1>#REF!</formula1>
    </dataValidation>
    <dataValidation type="list" allowBlank="1" showInputMessage="1" showErrorMessage="1" sqref="F9">
      <formula1>#REF!</formula1>
    </dataValidation>
    <dataValidation type="list" allowBlank="1" showInputMessage="1" showErrorMessage="1" sqref="K5:L5">
      <formula1>$Q$12:$Q$14</formula1>
    </dataValidation>
    <dataValidation type="list" allowBlank="1" showInputMessage="1" showErrorMessage="1" sqref="F15:I38">
      <formula1>$Q$2:$Q$6</formula1>
    </dataValidation>
    <dataValidation type="list" allowBlank="1" showInputMessage="1" showErrorMessage="1" sqref="L15:L39">
      <formula1>$Q$17:$Q$19</formula1>
    </dataValidation>
    <dataValidation type="list" allowBlank="1" showInputMessage="1" showErrorMessage="1" sqref="B15:B39">
      <formula1>$Q$21:$Q$50</formula1>
    </dataValidation>
  </dataValidations>
  <pageMargins left="0.7" right="0.7" top="0.75" bottom="0.75" header="0.3" footer="0.3"/>
  <pageSetup paperSize="9" scale="61" fitToHeight="0" orientation="landscape" r:id="rId1"/>
  <ignoredErrors>
    <ignoredError sqref="C14 F14 J14:L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showGridLines="0" zoomScaleNormal="100" workbookViewId="0">
      <selection activeCell="J20" sqref="J20"/>
    </sheetView>
  </sheetViews>
  <sheetFormatPr defaultRowHeight="15" x14ac:dyDescent="0.25"/>
  <cols>
    <col min="1" max="1" width="3.7109375" customWidth="1"/>
    <col min="2" max="2" width="47.7109375" customWidth="1"/>
    <col min="3" max="3" width="14.140625" customWidth="1"/>
    <col min="4" max="4" width="18" customWidth="1"/>
    <col min="5" max="5" width="14.140625" customWidth="1"/>
    <col min="6" max="6" width="15.140625" customWidth="1"/>
    <col min="7" max="9" width="14.140625" customWidth="1"/>
    <col min="12" max="12" width="17" customWidth="1"/>
    <col min="14" max="14" width="15.42578125" customWidth="1"/>
  </cols>
  <sheetData>
    <row r="1" spans="1:17" ht="15.75" x14ac:dyDescent="0.25">
      <c r="A1" s="233" t="s">
        <v>142</v>
      </c>
      <c r="B1" s="233"/>
      <c r="C1" s="233"/>
      <c r="D1" s="233"/>
      <c r="E1" s="233"/>
      <c r="F1" s="233"/>
      <c r="G1" s="233"/>
      <c r="H1" s="233"/>
      <c r="I1" s="233"/>
    </row>
    <row r="2" spans="1:17" ht="15.75" x14ac:dyDescent="0.25">
      <c r="A2" s="234" t="s">
        <v>140</v>
      </c>
      <c r="B2" s="234"/>
      <c r="C2" s="234"/>
      <c r="D2" s="234"/>
      <c r="E2" s="234"/>
      <c r="F2" s="234"/>
      <c r="G2" s="234"/>
      <c r="H2" s="234"/>
      <c r="I2" s="234"/>
    </row>
    <row r="3" spans="1:17" ht="15.75" x14ac:dyDescent="0.25">
      <c r="A3" s="252" t="s">
        <v>8</v>
      </c>
      <c r="B3" s="253"/>
      <c r="C3" s="253"/>
      <c r="D3" s="253"/>
      <c r="E3" s="253"/>
      <c r="F3" s="253"/>
      <c r="G3" s="253"/>
      <c r="H3" s="253"/>
      <c r="I3" s="253"/>
      <c r="J3" s="151"/>
      <c r="K3" s="151"/>
      <c r="L3" s="151"/>
      <c r="M3" s="68"/>
      <c r="N3" s="68"/>
    </row>
    <row r="4" spans="1:17" ht="9.75" customHeight="1" x14ac:dyDescent="0.25">
      <c r="A4" s="153"/>
      <c r="B4" s="154"/>
      <c r="C4" s="154"/>
      <c r="D4" s="154"/>
      <c r="E4" s="154"/>
      <c r="F4" s="154"/>
      <c r="G4" s="154"/>
      <c r="H4" s="154"/>
      <c r="I4" s="154"/>
      <c r="J4" s="151"/>
      <c r="K4" s="151"/>
      <c r="L4" s="151"/>
      <c r="M4" s="68"/>
      <c r="N4" s="68"/>
    </row>
    <row r="5" spans="1:17" ht="15.75" customHeight="1" x14ac:dyDescent="0.35">
      <c r="A5" s="11"/>
      <c r="B5" s="1" t="s">
        <v>11</v>
      </c>
      <c r="C5" s="45">
        <f>'Quadro 1A - Relação Ações  '!C5:I5</f>
        <v>0</v>
      </c>
      <c r="D5" s="46"/>
      <c r="E5" s="46"/>
      <c r="F5" s="47"/>
      <c r="G5" s="1" t="s">
        <v>83</v>
      </c>
      <c r="H5" s="245"/>
      <c r="I5" s="246"/>
      <c r="L5" s="68"/>
      <c r="M5" s="68"/>
      <c r="N5" s="56" t="s">
        <v>82</v>
      </c>
      <c r="O5" s="57" t="s">
        <v>85</v>
      </c>
      <c r="P5" s="58"/>
      <c r="Q5" s="59"/>
    </row>
    <row r="6" spans="1:17" x14ac:dyDescent="0.25">
      <c r="B6" s="6" t="s">
        <v>13</v>
      </c>
      <c r="C6" s="43"/>
      <c r="D6" s="43"/>
      <c r="E6" s="43"/>
      <c r="F6" s="43"/>
      <c r="G6" s="6" t="s">
        <v>17</v>
      </c>
      <c r="H6" s="6"/>
      <c r="N6" s="60"/>
      <c r="O6" s="61" t="s">
        <v>86</v>
      </c>
      <c r="P6" s="62"/>
      <c r="Q6" s="63"/>
    </row>
    <row r="7" spans="1:17" ht="15" customHeight="1" x14ac:dyDescent="0.25">
      <c r="B7" s="1" t="s">
        <v>128</v>
      </c>
      <c r="C7" s="178">
        <v>2019</v>
      </c>
      <c r="E7" s="1" t="s">
        <v>15</v>
      </c>
      <c r="F7" s="130" t="s">
        <v>6</v>
      </c>
      <c r="H7" s="7" t="s">
        <v>29</v>
      </c>
      <c r="I7" s="8">
        <f>'Quadro 1A - Relação Ações  '!L8</f>
        <v>0</v>
      </c>
      <c r="L7" s="68"/>
      <c r="M7" s="68"/>
      <c r="N7" s="64"/>
      <c r="O7" s="65" t="s">
        <v>87</v>
      </c>
      <c r="P7" s="66"/>
      <c r="Q7" s="67"/>
    </row>
    <row r="8" spans="1:17" x14ac:dyDescent="0.25">
      <c r="B8" s="6" t="s">
        <v>18</v>
      </c>
      <c r="E8" s="6" t="s">
        <v>19</v>
      </c>
      <c r="G8" s="9"/>
      <c r="H8" s="6" t="s">
        <v>84</v>
      </c>
      <c r="L8" s="68"/>
      <c r="M8" s="68"/>
      <c r="N8" s="68"/>
    </row>
    <row r="9" spans="1:17" ht="15.75" thickBot="1" x14ac:dyDescent="0.3">
      <c r="A9" s="2"/>
      <c r="B9" s="2"/>
      <c r="C9" s="2"/>
      <c r="D9" s="2"/>
      <c r="E9" s="13"/>
      <c r="F9" s="14"/>
      <c r="G9" s="15"/>
      <c r="H9" s="15"/>
      <c r="I9" s="16"/>
      <c r="J9" s="17"/>
      <c r="K9" s="17"/>
      <c r="L9" s="17"/>
    </row>
    <row r="10" spans="1:17" ht="15.75" thickTop="1" x14ac:dyDescent="0.25">
      <c r="B10" s="254" t="s">
        <v>137</v>
      </c>
      <c r="C10" s="257" t="s">
        <v>30</v>
      </c>
      <c r="D10" s="258"/>
      <c r="E10" s="258"/>
      <c r="F10" s="258"/>
      <c r="G10" s="258"/>
      <c r="H10" s="258"/>
      <c r="I10" s="259"/>
    </row>
    <row r="11" spans="1:17" x14ac:dyDescent="0.25">
      <c r="B11" s="255"/>
      <c r="C11" s="260" t="s">
        <v>31</v>
      </c>
      <c r="D11" s="261"/>
      <c r="E11" s="261"/>
      <c r="F11" s="262"/>
      <c r="G11" s="263" t="s">
        <v>32</v>
      </c>
      <c r="H11" s="264"/>
      <c r="I11" s="152" t="s">
        <v>5</v>
      </c>
    </row>
    <row r="12" spans="1:17" ht="38.25" x14ac:dyDescent="0.25">
      <c r="B12" s="255"/>
      <c r="C12" s="70" t="s">
        <v>33</v>
      </c>
      <c r="D12" s="71" t="s">
        <v>34</v>
      </c>
      <c r="E12" s="71" t="s">
        <v>35</v>
      </c>
      <c r="F12" s="72" t="s">
        <v>36</v>
      </c>
      <c r="G12" s="73" t="s">
        <v>37</v>
      </c>
      <c r="H12" s="74" t="s">
        <v>38</v>
      </c>
      <c r="I12" s="75" t="s">
        <v>39</v>
      </c>
    </row>
    <row r="13" spans="1:17" x14ac:dyDescent="0.25">
      <c r="B13" s="256"/>
      <c r="C13" s="99" t="s">
        <v>0</v>
      </c>
      <c r="D13" s="100" t="s">
        <v>1</v>
      </c>
      <c r="E13" s="100" t="s">
        <v>40</v>
      </c>
      <c r="F13" s="101" t="s">
        <v>41</v>
      </c>
      <c r="G13" s="99" t="s">
        <v>26</v>
      </c>
      <c r="H13" s="101" t="s">
        <v>42</v>
      </c>
      <c r="I13" s="102" t="s">
        <v>43</v>
      </c>
    </row>
    <row r="14" spans="1:17" ht="28.5" customHeight="1" x14ac:dyDescent="0.25">
      <c r="B14" s="207" t="s">
        <v>151</v>
      </c>
      <c r="C14" s="208"/>
      <c r="D14" s="209"/>
      <c r="E14" s="210">
        <f>C14+D14</f>
        <v>0</v>
      </c>
      <c r="F14" s="211" t="e">
        <f>E14/I14</f>
        <v>#DIV/0!</v>
      </c>
      <c r="G14" s="212"/>
      <c r="H14" s="211" t="e">
        <f>G14/I14</f>
        <v>#DIV/0!</v>
      </c>
      <c r="I14" s="213">
        <f>E14+G14</f>
        <v>0</v>
      </c>
    </row>
    <row r="15" spans="1:17" ht="18.75" customHeight="1" x14ac:dyDescent="0.25">
      <c r="B15" s="104" t="s">
        <v>44</v>
      </c>
      <c r="C15" s="105" t="e">
        <f>C14/I14</f>
        <v>#DIV/0!</v>
      </c>
      <c r="D15" s="106" t="e">
        <f>D14/I14</f>
        <v>#DIV/0!</v>
      </c>
      <c r="E15" s="107" t="e">
        <f>E14/I14</f>
        <v>#DIV/0!</v>
      </c>
      <c r="F15" s="108" t="s">
        <v>45</v>
      </c>
      <c r="G15" s="109" t="e">
        <f>G14/I14</f>
        <v>#DIV/0!</v>
      </c>
      <c r="H15" s="108" t="s">
        <v>45</v>
      </c>
      <c r="I15" s="110" t="e">
        <f>I14/I14</f>
        <v>#DIV/0!</v>
      </c>
    </row>
    <row r="16" spans="1:17" ht="21" customHeight="1" x14ac:dyDescent="0.25"/>
    <row r="17" spans="2:9" ht="21" customHeight="1" x14ac:dyDescent="0.25">
      <c r="B17" s="254" t="s">
        <v>137</v>
      </c>
      <c r="C17" s="257" t="s">
        <v>30</v>
      </c>
      <c r="D17" s="258"/>
      <c r="E17" s="258"/>
      <c r="F17" s="258"/>
      <c r="G17" s="258"/>
      <c r="H17" s="258"/>
      <c r="I17" s="259"/>
    </row>
    <row r="18" spans="2:9" ht="21" customHeight="1" x14ac:dyDescent="0.25">
      <c r="B18" s="255"/>
      <c r="C18" s="260" t="s">
        <v>31</v>
      </c>
      <c r="D18" s="261"/>
      <c r="E18" s="261"/>
      <c r="F18" s="262"/>
      <c r="G18" s="263" t="s">
        <v>32</v>
      </c>
      <c r="H18" s="264"/>
      <c r="I18" s="179" t="s">
        <v>5</v>
      </c>
    </row>
    <row r="19" spans="2:9" ht="25.5" customHeight="1" x14ac:dyDescent="0.25">
      <c r="B19" s="255"/>
      <c r="C19" s="70" t="s">
        <v>33</v>
      </c>
      <c r="D19" s="71" t="s">
        <v>34</v>
      </c>
      <c r="E19" s="71" t="s">
        <v>35</v>
      </c>
      <c r="F19" s="72" t="s">
        <v>36</v>
      </c>
      <c r="G19" s="73" t="s">
        <v>37</v>
      </c>
      <c r="H19" s="74" t="s">
        <v>38</v>
      </c>
      <c r="I19" s="75" t="s">
        <v>39</v>
      </c>
    </row>
    <row r="20" spans="2:9" ht="21" customHeight="1" x14ac:dyDescent="0.25">
      <c r="B20" s="256"/>
      <c r="C20" s="99" t="s">
        <v>0</v>
      </c>
      <c r="D20" s="100" t="s">
        <v>1</v>
      </c>
      <c r="E20" s="100" t="s">
        <v>40</v>
      </c>
      <c r="F20" s="101" t="s">
        <v>41</v>
      </c>
      <c r="G20" s="99" t="s">
        <v>26</v>
      </c>
      <c r="H20" s="101" t="s">
        <v>42</v>
      </c>
      <c r="I20" s="102" t="s">
        <v>43</v>
      </c>
    </row>
    <row r="21" spans="2:9" ht="21" customHeight="1" x14ac:dyDescent="0.25">
      <c r="B21" s="193" t="s">
        <v>152</v>
      </c>
      <c r="C21" s="103"/>
      <c r="D21" s="94"/>
      <c r="E21" s="95">
        <f>C21+D21</f>
        <v>0</v>
      </c>
      <c r="F21" s="96" t="e">
        <f>E21/I21</f>
        <v>#DIV/0!</v>
      </c>
      <c r="G21" s="97"/>
      <c r="H21" s="96" t="e">
        <f>G21/I21</f>
        <v>#DIV/0!</v>
      </c>
      <c r="I21" s="98">
        <f>E21+G21</f>
        <v>0</v>
      </c>
    </row>
    <row r="22" spans="2:9" ht="21" customHeight="1" x14ac:dyDescent="0.25">
      <c r="B22" s="104" t="s">
        <v>44</v>
      </c>
      <c r="C22" s="105" t="e">
        <f>C21/I21</f>
        <v>#DIV/0!</v>
      </c>
      <c r="D22" s="106" t="e">
        <f>D21/I21</f>
        <v>#DIV/0!</v>
      </c>
      <c r="E22" s="107" t="e">
        <f>E21/I21</f>
        <v>#DIV/0!</v>
      </c>
      <c r="F22" s="108" t="s">
        <v>45</v>
      </c>
      <c r="G22" s="109" t="e">
        <f>G21/I21</f>
        <v>#DIV/0!</v>
      </c>
      <c r="H22" s="108" t="s">
        <v>45</v>
      </c>
      <c r="I22" s="110" t="e">
        <f>I21/I21</f>
        <v>#DIV/0!</v>
      </c>
    </row>
    <row r="23" spans="2:9" ht="21" customHeight="1" x14ac:dyDescent="0.25"/>
    <row r="24" spans="2:9" ht="21" customHeight="1" thickBot="1" x14ac:dyDescent="0.3">
      <c r="G24" s="214" t="s">
        <v>153</v>
      </c>
      <c r="H24" s="214"/>
      <c r="I24" s="214"/>
    </row>
    <row r="25" spans="2:9" ht="15" customHeight="1" thickTop="1" thickBot="1" x14ac:dyDescent="0.3">
      <c r="B25" s="194" t="s">
        <v>145</v>
      </c>
      <c r="C25" s="195">
        <f>C21</f>
        <v>0</v>
      </c>
      <c r="D25" s="195">
        <f>D21</f>
        <v>0</v>
      </c>
      <c r="E25" s="196">
        <f>C25+D25</f>
        <v>0</v>
      </c>
      <c r="F25" s="197" t="e">
        <f>E25/I25</f>
        <v>#DIV/0!</v>
      </c>
      <c r="G25" s="195">
        <f>G21</f>
        <v>0</v>
      </c>
      <c r="H25" s="197" t="e">
        <f>G25/I25</f>
        <v>#DIV/0!</v>
      </c>
      <c r="I25" s="196">
        <f>E25+G25</f>
        <v>0</v>
      </c>
    </row>
    <row r="26" spans="2:9" ht="19.5" customHeight="1" x14ac:dyDescent="0.25">
      <c r="B26" s="198" t="s">
        <v>44</v>
      </c>
      <c r="C26" s="199" t="e">
        <f>C25/I25</f>
        <v>#DIV/0!</v>
      </c>
      <c r="D26" s="199" t="e">
        <f>D25/I25</f>
        <v>#DIV/0!</v>
      </c>
      <c r="E26" s="200" t="e">
        <f>E25/I25</f>
        <v>#DIV/0!</v>
      </c>
      <c r="F26" s="201" t="s">
        <v>45</v>
      </c>
      <c r="G26" s="200" t="e">
        <f>G25/I25</f>
        <v>#DIV/0!</v>
      </c>
      <c r="H26" s="201" t="s">
        <v>45</v>
      </c>
      <c r="I26" s="199" t="e">
        <f>I25/I25</f>
        <v>#DIV/0!</v>
      </c>
    </row>
    <row r="27" spans="2:9" ht="16.5" customHeight="1" thickBot="1" x14ac:dyDescent="0.3">
      <c r="B27" s="202" t="s">
        <v>146</v>
      </c>
      <c r="C27" s="203" t="e">
        <f>(C26-C15)*100</f>
        <v>#DIV/0!</v>
      </c>
      <c r="D27" s="203" t="e">
        <f>(D26-D15)*100</f>
        <v>#DIV/0!</v>
      </c>
      <c r="E27" s="204" t="e">
        <f>(E26-E15)*100</f>
        <v>#DIV/0!</v>
      </c>
      <c r="F27" s="205" t="s">
        <v>45</v>
      </c>
      <c r="G27" s="204" t="e">
        <f>(G26-G15)*100</f>
        <v>#DIV/0!</v>
      </c>
      <c r="H27" s="205" t="s">
        <v>45</v>
      </c>
      <c r="I27" s="206" t="e">
        <f>(I25-I14)/I14</f>
        <v>#DIV/0!</v>
      </c>
    </row>
    <row r="28" spans="2:9" ht="13.5" customHeight="1" thickTop="1" x14ac:dyDescent="0.25"/>
    <row r="29" spans="2:9" x14ac:dyDescent="0.25">
      <c r="B29" s="20" t="s">
        <v>46</v>
      </c>
    </row>
    <row r="30" spans="2:9" x14ac:dyDescent="0.25">
      <c r="B30" s="20" t="s">
        <v>47</v>
      </c>
    </row>
    <row r="31" spans="2:9" x14ac:dyDescent="0.25">
      <c r="B31" s="21" t="s">
        <v>48</v>
      </c>
    </row>
    <row r="32" spans="2:9" x14ac:dyDescent="0.25">
      <c r="B32" s="21" t="s">
        <v>49</v>
      </c>
    </row>
    <row r="33" spans="1:9" x14ac:dyDescent="0.25">
      <c r="B33" s="21"/>
    </row>
    <row r="34" spans="1:9" hidden="1" x14ac:dyDescent="0.25">
      <c r="B34" s="21"/>
      <c r="C34" s="159" t="s">
        <v>127</v>
      </c>
      <c r="D34" s="159"/>
      <c r="E34" s="159"/>
      <c r="F34" s="159"/>
      <c r="G34" s="159"/>
    </row>
    <row r="35" spans="1:9" x14ac:dyDescent="0.25">
      <c r="B35" s="21"/>
    </row>
    <row r="36" spans="1:9" ht="15.75" x14ac:dyDescent="0.25">
      <c r="A36" s="233" t="s">
        <v>143</v>
      </c>
      <c r="B36" s="233"/>
      <c r="C36" s="233"/>
      <c r="D36" s="233"/>
      <c r="E36" s="233"/>
      <c r="F36" s="233"/>
      <c r="G36" s="233"/>
      <c r="H36" s="233"/>
      <c r="I36" s="233"/>
    </row>
    <row r="37" spans="1:9" ht="17.25" customHeight="1" x14ac:dyDescent="0.25">
      <c r="A37" s="234" t="s">
        <v>65</v>
      </c>
      <c r="B37" s="234"/>
      <c r="C37" s="234"/>
      <c r="D37" s="234"/>
      <c r="E37" s="234"/>
      <c r="F37" s="234"/>
      <c r="G37" s="234"/>
      <c r="H37" s="234"/>
      <c r="I37" s="234"/>
    </row>
    <row r="38" spans="1:9" ht="15.75" x14ac:dyDescent="0.25">
      <c r="A38" s="234" t="s">
        <v>139</v>
      </c>
      <c r="B38" s="234"/>
      <c r="C38" s="234"/>
      <c r="D38" s="234"/>
      <c r="E38" s="234"/>
      <c r="F38" s="234"/>
      <c r="G38" s="234"/>
      <c r="H38" s="234"/>
      <c r="I38" s="234"/>
    </row>
    <row r="39" spans="1:9" x14ac:dyDescent="0.25">
      <c r="E39" s="214" t="s">
        <v>153</v>
      </c>
    </row>
    <row r="40" spans="1:9" ht="18.75" customHeight="1" x14ac:dyDescent="0.25">
      <c r="C40" s="223" t="s">
        <v>134</v>
      </c>
      <c r="D40" s="224"/>
      <c r="E40" s="250"/>
      <c r="F40" s="84" t="s">
        <v>94</v>
      </c>
      <c r="G40" s="83" t="s">
        <v>50</v>
      </c>
    </row>
    <row r="41" spans="1:9" ht="18" customHeight="1" x14ac:dyDescent="0.25">
      <c r="C41" s="225"/>
      <c r="D41" s="226"/>
      <c r="E41" s="251"/>
      <c r="F41" s="149">
        <f>G21</f>
        <v>0</v>
      </c>
      <c r="G41" s="150" t="s">
        <v>45</v>
      </c>
    </row>
    <row r="42" spans="1:9" ht="13.5" customHeight="1" x14ac:dyDescent="0.25">
      <c r="C42" s="131" t="s">
        <v>67</v>
      </c>
      <c r="D42" s="132"/>
      <c r="E42" s="133"/>
      <c r="F42" s="134"/>
      <c r="G42" s="135"/>
    </row>
    <row r="43" spans="1:9" x14ac:dyDescent="0.25">
      <c r="C43" s="136" t="s">
        <v>90</v>
      </c>
      <c r="D43" s="137"/>
      <c r="E43" s="138"/>
      <c r="F43" s="139">
        <f>'Quadro 1A - Relação Ações  '!K44</f>
        <v>0</v>
      </c>
      <c r="G43" s="140">
        <f>IF(F43=0,0,F43/$F$41)</f>
        <v>0</v>
      </c>
    </row>
    <row r="44" spans="1:9" ht="18" customHeight="1" x14ac:dyDescent="0.25">
      <c r="C44" s="141" t="s">
        <v>91</v>
      </c>
      <c r="D44" s="142"/>
      <c r="E44" s="143"/>
      <c r="F44" s="144">
        <f>'Quadro 1A - Relação Ações  '!K45</f>
        <v>0</v>
      </c>
      <c r="G44" s="145">
        <f>IF(F44=0,0,F44/$F$41)</f>
        <v>0</v>
      </c>
    </row>
    <row r="45" spans="1:9" ht="18.75" customHeight="1" x14ac:dyDescent="0.25">
      <c r="C45" s="146" t="s">
        <v>92</v>
      </c>
      <c r="D45" s="157"/>
      <c r="E45" s="158"/>
      <c r="F45" s="147">
        <f>'Quadro 1A - Relação Ações  '!K46</f>
        <v>0</v>
      </c>
      <c r="G45" s="148">
        <f>IF(F45=0,0,F45/$F$41)</f>
        <v>0</v>
      </c>
    </row>
    <row r="46" spans="1:9" ht="20.25" customHeight="1" x14ac:dyDescent="0.25">
      <c r="C46" s="111"/>
      <c r="D46" s="112" t="s">
        <v>93</v>
      </c>
      <c r="E46" s="113"/>
      <c r="F46" s="114">
        <f>SUM(F43:F45)</f>
        <v>0</v>
      </c>
      <c r="G46" s="115">
        <f>IF(F46=0,0,F46/$F$41)</f>
        <v>0</v>
      </c>
    </row>
    <row r="47" spans="1:9" x14ac:dyDescent="0.25">
      <c r="C47" s="3"/>
      <c r="E47" s="6"/>
      <c r="F47" s="19"/>
      <c r="G47" s="19"/>
    </row>
  </sheetData>
  <mergeCells count="16">
    <mergeCell ref="C40:E41"/>
    <mergeCell ref="A1:I1"/>
    <mergeCell ref="A2:I2"/>
    <mergeCell ref="A3:I3"/>
    <mergeCell ref="H5:I5"/>
    <mergeCell ref="B10:B13"/>
    <mergeCell ref="C10:I10"/>
    <mergeCell ref="C11:F11"/>
    <mergeCell ref="G11:H11"/>
    <mergeCell ref="A36:I36"/>
    <mergeCell ref="A37:I37"/>
    <mergeCell ref="A38:I38"/>
    <mergeCell ref="B17:B20"/>
    <mergeCell ref="C17:I17"/>
    <mergeCell ref="C18:F18"/>
    <mergeCell ref="G18:H18"/>
  </mergeCells>
  <conditionalFormatting sqref="C25:D25">
    <cfRule type="cellIs" dxfId="1" priority="2" operator="equal">
      <formula>"novo valor"</formula>
    </cfRule>
  </conditionalFormatting>
  <conditionalFormatting sqref="G25">
    <cfRule type="cellIs" dxfId="0" priority="1" operator="equal">
      <formula>"novo valor"</formula>
    </cfRule>
  </conditionalFormatting>
  <dataValidations count="2">
    <dataValidation type="list" allowBlank="1" showInputMessage="1" showErrorMessage="1" sqref="H5:I5">
      <formula1>$O$5:$O$7</formula1>
    </dataValidation>
    <dataValidation type="list" allowBlank="1" showInputMessage="1" showErrorMessage="1" sqref="G8 F9">
      <formula1>#REF!</formula1>
    </dataValidation>
  </dataValidation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zoomScaleNormal="100" workbookViewId="0">
      <selection activeCell="H21" sqref="H21"/>
    </sheetView>
  </sheetViews>
  <sheetFormatPr defaultRowHeight="15" x14ac:dyDescent="0.25"/>
  <cols>
    <col min="1" max="1" width="4.42578125" customWidth="1"/>
    <col min="2" max="2" width="38.42578125" customWidth="1"/>
    <col min="3" max="6" width="14.140625" customWidth="1"/>
    <col min="7" max="7" width="19.7109375" customWidth="1"/>
    <col min="8" max="9" width="16.140625" customWidth="1"/>
    <col min="10" max="10" width="16.5703125" customWidth="1"/>
  </cols>
  <sheetData>
    <row r="1" spans="1:12" ht="15.75" x14ac:dyDescent="0.25">
      <c r="A1" s="233" t="s">
        <v>144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2" ht="15.75" x14ac:dyDescent="0.25">
      <c r="A2" s="234" t="s">
        <v>131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2" ht="15.75" x14ac:dyDescent="0.25">
      <c r="A3" s="252" t="s">
        <v>8</v>
      </c>
      <c r="B3" s="253"/>
      <c r="C3" s="253"/>
      <c r="D3" s="253"/>
      <c r="E3" s="253"/>
      <c r="F3" s="253"/>
      <c r="G3" s="253"/>
      <c r="H3" s="253"/>
      <c r="I3" s="253"/>
      <c r="J3" s="253"/>
      <c r="K3" s="69"/>
    </row>
    <row r="4" spans="1:12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B5" s="1" t="s">
        <v>11</v>
      </c>
      <c r="C5" s="4" t="e">
        <f>#REF!</f>
        <v>#REF!</v>
      </c>
      <c r="D5" s="5"/>
      <c r="E5" s="5"/>
      <c r="F5" s="5"/>
      <c r="G5" s="5"/>
      <c r="H5" s="5"/>
      <c r="I5" s="5"/>
      <c r="J5" s="12"/>
    </row>
    <row r="6" spans="1:12" x14ac:dyDescent="0.25">
      <c r="B6" s="6" t="s">
        <v>13</v>
      </c>
    </row>
    <row r="7" spans="1:12" ht="15" customHeight="1" x14ac:dyDescent="0.25">
      <c r="B7" s="1" t="s">
        <v>4</v>
      </c>
      <c r="C7" s="178">
        <v>2019</v>
      </c>
      <c r="E7" s="1" t="s">
        <v>15</v>
      </c>
      <c r="F7" s="130" t="s">
        <v>6</v>
      </c>
      <c r="I7" s="7" t="s">
        <v>16</v>
      </c>
      <c r="J7" s="8" t="e">
        <f>#REF!</f>
        <v>#REF!</v>
      </c>
    </row>
    <row r="8" spans="1:12" ht="12" customHeight="1" x14ac:dyDescent="0.25">
      <c r="B8" s="6" t="s">
        <v>17</v>
      </c>
      <c r="E8" s="6" t="s">
        <v>18</v>
      </c>
      <c r="G8" s="9"/>
      <c r="I8" s="6" t="s">
        <v>19</v>
      </c>
    </row>
    <row r="9" spans="1:12" ht="6.75" customHeight="1" thickBot="1" x14ac:dyDescent="0.3">
      <c r="A9" s="2"/>
      <c r="B9" s="2"/>
      <c r="C9" s="2"/>
      <c r="D9" s="2"/>
      <c r="E9" s="15"/>
      <c r="F9" s="15"/>
      <c r="G9" s="15"/>
      <c r="H9" s="15"/>
      <c r="I9" s="16"/>
      <c r="J9" s="16"/>
      <c r="K9" s="17"/>
      <c r="L9" s="17"/>
    </row>
    <row r="10" spans="1:12" ht="8.25" customHeight="1" thickTop="1" x14ac:dyDescent="0.25">
      <c r="E10" s="18"/>
      <c r="F10" s="18"/>
      <c r="G10" s="18"/>
      <c r="H10" s="19"/>
      <c r="I10" s="17"/>
      <c r="J10" s="17"/>
      <c r="K10" s="17"/>
      <c r="L10" s="17"/>
    </row>
    <row r="11" spans="1:12" x14ac:dyDescent="0.25">
      <c r="A11" s="285" t="s">
        <v>51</v>
      </c>
      <c r="B11" s="286"/>
      <c r="C11" s="286"/>
      <c r="D11" s="286"/>
      <c r="E11" s="286"/>
      <c r="F11" s="286"/>
      <c r="G11" s="286"/>
      <c r="H11" s="286"/>
      <c r="I11" s="286"/>
      <c r="J11" s="287"/>
      <c r="K11" s="17"/>
      <c r="L11" s="17"/>
    </row>
    <row r="12" spans="1:12" ht="15" customHeight="1" x14ac:dyDescent="0.25">
      <c r="A12" s="282" t="s">
        <v>133</v>
      </c>
      <c r="B12" s="283"/>
      <c r="C12" s="283"/>
      <c r="D12" s="283"/>
      <c r="E12" s="283"/>
      <c r="F12" s="283"/>
      <c r="G12" s="283"/>
      <c r="H12" s="283"/>
      <c r="I12" s="283"/>
      <c r="J12" s="284"/>
      <c r="K12" s="17"/>
      <c r="L12" s="17"/>
    </row>
    <row r="13" spans="1:12" ht="21" customHeight="1" x14ac:dyDescent="0.25">
      <c r="A13" s="271" t="s">
        <v>141</v>
      </c>
      <c r="B13" s="272"/>
      <c r="C13" s="272"/>
      <c r="D13" s="272"/>
      <c r="E13" s="272"/>
      <c r="F13" s="272"/>
      <c r="G13" s="272"/>
      <c r="H13" s="272"/>
      <c r="I13" s="272"/>
      <c r="J13" s="273"/>
      <c r="K13" s="17"/>
      <c r="L13" s="17"/>
    </row>
    <row r="14" spans="1:12" ht="15" customHeight="1" x14ac:dyDescent="0.25">
      <c r="A14" s="274" t="s">
        <v>66</v>
      </c>
      <c r="B14" s="275"/>
      <c r="C14" s="275"/>
      <c r="D14" s="275"/>
      <c r="E14" s="275"/>
      <c r="F14" s="275"/>
      <c r="G14" s="275"/>
      <c r="H14" s="275"/>
      <c r="I14" s="275"/>
      <c r="J14" s="276"/>
      <c r="K14" s="17"/>
      <c r="L14" s="17"/>
    </row>
    <row r="15" spans="1:12" ht="3" customHeight="1" x14ac:dyDescent="0.25">
      <c r="A15" s="22"/>
      <c r="B15" s="23"/>
      <c r="C15" s="23"/>
      <c r="D15" s="23"/>
      <c r="E15" s="23"/>
      <c r="F15" s="23"/>
      <c r="G15" s="23"/>
      <c r="H15" s="23"/>
      <c r="I15" s="23"/>
      <c r="J15" s="24"/>
      <c r="K15" s="17"/>
      <c r="L15" s="17"/>
    </row>
    <row r="16" spans="1:12" ht="26.25" customHeight="1" x14ac:dyDescent="0.25">
      <c r="A16" s="277" t="s">
        <v>52</v>
      </c>
      <c r="B16" s="278"/>
      <c r="C16" s="279" t="s">
        <v>53</v>
      </c>
      <c r="D16" s="279"/>
      <c r="E16" s="279"/>
      <c r="F16" s="279"/>
      <c r="G16" s="279"/>
      <c r="H16" s="175" t="s">
        <v>54</v>
      </c>
      <c r="I16" s="175" t="s">
        <v>55</v>
      </c>
      <c r="J16" s="175" t="s">
        <v>56</v>
      </c>
    </row>
    <row r="17" spans="1:10" ht="28.5" customHeight="1" x14ac:dyDescent="0.25">
      <c r="A17" s="280">
        <v>1</v>
      </c>
      <c r="B17" s="281" t="s">
        <v>57</v>
      </c>
      <c r="C17" s="281" t="s">
        <v>79</v>
      </c>
      <c r="D17" s="281"/>
      <c r="E17" s="281"/>
      <c r="F17" s="281"/>
      <c r="G17" s="281"/>
      <c r="H17" s="116" t="s">
        <v>58</v>
      </c>
      <c r="I17" s="117"/>
      <c r="J17" s="118"/>
    </row>
    <row r="18" spans="1:10" ht="30.75" customHeight="1" x14ac:dyDescent="0.25">
      <c r="A18" s="269"/>
      <c r="B18" s="270"/>
      <c r="C18" s="270" t="s">
        <v>78</v>
      </c>
      <c r="D18" s="270"/>
      <c r="E18" s="270"/>
      <c r="F18" s="270"/>
      <c r="G18" s="270"/>
      <c r="H18" s="25" t="s">
        <v>58</v>
      </c>
      <c r="I18" s="26"/>
      <c r="J18" s="27"/>
    </row>
    <row r="19" spans="1:10" ht="32.25" customHeight="1" x14ac:dyDescent="0.25">
      <c r="A19" s="266">
        <v>2</v>
      </c>
      <c r="B19" s="224" t="s">
        <v>59</v>
      </c>
      <c r="C19" s="224" t="s">
        <v>77</v>
      </c>
      <c r="D19" s="224"/>
      <c r="E19" s="224"/>
      <c r="F19" s="224"/>
      <c r="G19" s="224"/>
      <c r="H19" s="28" t="s">
        <v>58</v>
      </c>
      <c r="I19" s="29"/>
      <c r="J19" s="30"/>
    </row>
    <row r="20" spans="1:10" ht="30" customHeight="1" x14ac:dyDescent="0.25">
      <c r="A20" s="267"/>
      <c r="B20" s="226"/>
      <c r="C20" s="226" t="s">
        <v>76</v>
      </c>
      <c r="D20" s="226"/>
      <c r="E20" s="226"/>
      <c r="F20" s="226"/>
      <c r="G20" s="226"/>
      <c r="H20" s="31" t="s">
        <v>58</v>
      </c>
      <c r="I20" s="32"/>
      <c r="J20" s="33"/>
    </row>
    <row r="21" spans="1:10" ht="30.75" customHeight="1" x14ac:dyDescent="0.25">
      <c r="A21" s="266">
        <v>3</v>
      </c>
      <c r="B21" s="224" t="s">
        <v>60</v>
      </c>
      <c r="C21" s="224" t="s">
        <v>75</v>
      </c>
      <c r="D21" s="224"/>
      <c r="E21" s="224"/>
      <c r="F21" s="224"/>
      <c r="G21" s="224"/>
      <c r="H21" s="28" t="s">
        <v>58</v>
      </c>
      <c r="I21" s="29"/>
      <c r="J21" s="30"/>
    </row>
    <row r="22" spans="1:10" ht="34.5" customHeight="1" x14ac:dyDescent="0.25">
      <c r="A22" s="268"/>
      <c r="B22" s="265"/>
      <c r="C22" s="265" t="s">
        <v>72</v>
      </c>
      <c r="D22" s="265"/>
      <c r="E22" s="265"/>
      <c r="F22" s="265"/>
      <c r="G22" s="265"/>
      <c r="H22" s="34" t="s">
        <v>58</v>
      </c>
      <c r="I22" s="35"/>
      <c r="J22" s="36"/>
    </row>
    <row r="23" spans="1:10" ht="33" customHeight="1" x14ac:dyDescent="0.25">
      <c r="A23" s="268"/>
      <c r="B23" s="265"/>
      <c r="C23" s="265" t="s">
        <v>73</v>
      </c>
      <c r="D23" s="265"/>
      <c r="E23" s="265"/>
      <c r="F23" s="265"/>
      <c r="G23" s="265"/>
      <c r="H23" s="34" t="s">
        <v>58</v>
      </c>
      <c r="I23" s="35"/>
      <c r="J23" s="36"/>
    </row>
    <row r="24" spans="1:10" ht="34.5" customHeight="1" x14ac:dyDescent="0.25">
      <c r="A24" s="269"/>
      <c r="B24" s="270"/>
      <c r="C24" s="270" t="s">
        <v>74</v>
      </c>
      <c r="D24" s="270"/>
      <c r="E24" s="270"/>
      <c r="F24" s="270"/>
      <c r="G24" s="270"/>
      <c r="H24" s="25" t="s">
        <v>58</v>
      </c>
      <c r="I24" s="26"/>
      <c r="J24" s="27"/>
    </row>
    <row r="25" spans="1:10" ht="42" customHeight="1" x14ac:dyDescent="0.25">
      <c r="A25" s="266">
        <v>4</v>
      </c>
      <c r="B25" s="224" t="s">
        <v>61</v>
      </c>
      <c r="C25" s="224" t="s">
        <v>70</v>
      </c>
      <c r="D25" s="224"/>
      <c r="E25" s="224"/>
      <c r="F25" s="224"/>
      <c r="G25" s="224"/>
      <c r="H25" s="28" t="s">
        <v>58</v>
      </c>
      <c r="I25" s="29"/>
      <c r="J25" s="30"/>
    </row>
    <row r="26" spans="1:10" ht="28.5" customHeight="1" x14ac:dyDescent="0.25">
      <c r="A26" s="268"/>
      <c r="B26" s="265"/>
      <c r="C26" s="265" t="s">
        <v>71</v>
      </c>
      <c r="D26" s="265"/>
      <c r="E26" s="265"/>
      <c r="F26" s="265"/>
      <c r="G26" s="265"/>
      <c r="H26" s="34" t="s">
        <v>58</v>
      </c>
      <c r="I26" s="35"/>
      <c r="J26" s="36"/>
    </row>
    <row r="27" spans="1:10" ht="28.5" customHeight="1" x14ac:dyDescent="0.25">
      <c r="A27" s="267"/>
      <c r="B27" s="226"/>
      <c r="C27" s="226" t="s">
        <v>69</v>
      </c>
      <c r="D27" s="226"/>
      <c r="E27" s="226"/>
      <c r="F27" s="226"/>
      <c r="G27" s="226"/>
      <c r="H27" s="31" t="s">
        <v>58</v>
      </c>
      <c r="I27" s="32"/>
      <c r="J27" s="33"/>
    </row>
    <row r="28" spans="1:10" ht="27" customHeight="1" x14ac:dyDescent="0.25">
      <c r="A28" s="266">
        <v>5</v>
      </c>
      <c r="B28" s="224" t="s">
        <v>62</v>
      </c>
      <c r="C28" s="224" t="s">
        <v>63</v>
      </c>
      <c r="D28" s="224"/>
      <c r="E28" s="224"/>
      <c r="F28" s="224"/>
      <c r="G28" s="224"/>
      <c r="H28" s="37" t="s">
        <v>64</v>
      </c>
      <c r="I28" s="29"/>
      <c r="J28" s="30"/>
    </row>
    <row r="29" spans="1:10" ht="29.25" customHeight="1" x14ac:dyDescent="0.25">
      <c r="A29" s="267"/>
      <c r="B29" s="226"/>
      <c r="C29" s="226" t="s">
        <v>68</v>
      </c>
      <c r="D29" s="226"/>
      <c r="E29" s="226"/>
      <c r="F29" s="226"/>
      <c r="G29" s="226"/>
      <c r="H29" s="38" t="s">
        <v>64</v>
      </c>
      <c r="I29" s="32"/>
      <c r="J29" s="33"/>
    </row>
  </sheetData>
  <mergeCells count="32">
    <mergeCell ref="A12:J12"/>
    <mergeCell ref="A1:J1"/>
    <mergeCell ref="A2:J2"/>
    <mergeCell ref="A11:J11"/>
    <mergeCell ref="A3:J3"/>
    <mergeCell ref="A13:J13"/>
    <mergeCell ref="A14:J14"/>
    <mergeCell ref="A16:B16"/>
    <mergeCell ref="C16:G16"/>
    <mergeCell ref="A17:A18"/>
    <mergeCell ref="B17:B18"/>
    <mergeCell ref="C17:G17"/>
    <mergeCell ref="C18:G18"/>
    <mergeCell ref="A19:A20"/>
    <mergeCell ref="B19:B20"/>
    <mergeCell ref="C19:G19"/>
    <mergeCell ref="C20:G20"/>
    <mergeCell ref="A21:A24"/>
    <mergeCell ref="B21:B24"/>
    <mergeCell ref="C21:G21"/>
    <mergeCell ref="C22:G22"/>
    <mergeCell ref="C23:G23"/>
    <mergeCell ref="C24:G24"/>
    <mergeCell ref="C25:G25"/>
    <mergeCell ref="C26:G26"/>
    <mergeCell ref="C27:G27"/>
    <mergeCell ref="A28:A29"/>
    <mergeCell ref="B28:B29"/>
    <mergeCell ref="C28:G28"/>
    <mergeCell ref="C29:G29"/>
    <mergeCell ref="A25:A27"/>
    <mergeCell ref="B25:B27"/>
  </mergeCells>
  <pageMargins left="0.7" right="0.7" top="0.75" bottom="0.75" header="0.3" footer="0.3"/>
  <pageSetup paperSize="9" scale="74" fitToHeight="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Quadro 1A - Relação Ações  </vt:lpstr>
      <vt:lpstr>Quadros 2&amp;3A - Financ. Progr </vt:lpstr>
      <vt:lpstr>Quadro 4A - Indic. Desempenho</vt:lpstr>
      <vt:lpstr>'Quadro 1A - Relação Ações  '!Área_de_Impressão</vt:lpstr>
      <vt:lpstr>'Quadro 4A - Indic. Desempenho'!Área_de_Impressão</vt:lpstr>
      <vt:lpstr>'Quadros 2&amp;3A - Financ. Progr '!Área_de_Impressão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FMateus</dc:creator>
  <cp:lastModifiedBy>Vera Pereira</cp:lastModifiedBy>
  <cp:lastPrinted>2017-12-11T11:39:51Z</cp:lastPrinted>
  <dcterms:created xsi:type="dcterms:W3CDTF">2014-04-08T14:21:37Z</dcterms:created>
  <dcterms:modified xsi:type="dcterms:W3CDTF">2019-06-26T11:30:13Z</dcterms:modified>
</cp:coreProperties>
</file>